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Administración\"/>
    </mc:Choice>
  </mc:AlternateContent>
  <xr:revisionPtr revIDLastSave="0" documentId="13_ncr:1_{EE49EB0F-55AD-4ABB-B1D1-1F03B4018544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Gerente de operaciones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'Gerente de operaciones'!$A$8:$AF$28</definedName>
    <definedName name="_xlnm.Print_Area" localSheetId="2">'Gerente de operaciones'!$A$1:$AF$49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27" l="1"/>
  <c r="AE28" i="27"/>
  <c r="AC28" i="27"/>
  <c r="R28" i="27"/>
  <c r="Q28" i="27"/>
  <c r="O28" i="27"/>
  <c r="AF27" i="27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sharedStrings.xml><?xml version="1.0" encoding="utf-8"?>
<sst xmlns="http://schemas.openxmlformats.org/spreadsheetml/2006/main" count="399" uniqueCount="240">
  <si>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</si>
  <si>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</si>
  <si>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</si>
  <si>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</si>
  <si>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</si>
  <si>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</si>
  <si>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</si>
  <si>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</si>
  <si>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</si>
  <si>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</si>
  <si>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</si>
  <si>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</si>
  <si>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</si>
  <si>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</si>
  <si>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</si>
  <si>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</si>
  <si>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</si>
  <si>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</si>
  <si>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</si>
  <si>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</si>
  <si>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</si>
  <si>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</si>
  <si>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</si>
  <si>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</si>
  <si>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</si>
  <si>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</si>
  <si>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</si>
  <si>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</si>
  <si>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</si>
  <si>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</si>
  <si>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</si>
  <si>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</si>
  <si>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</si>
  <si>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</si>
  <si>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</si>
  <si>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</si>
  <si>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</si>
  <si>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</si>
  <si>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</si>
  <si>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</si>
  <si>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</si>
  <si>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</si>
  <si>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</si>
  <si>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</si>
  <si>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</si>
  <si>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</si>
  <si>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</si>
  <si>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</si>
  <si>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</si>
  <si>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</si>
  <si>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</si>
  <si>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</si>
  <si>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</si>
  <si>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</si>
  <si>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</si>
  <si>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</si>
  <si>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</si>
  <si>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</si>
  <si>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</si>
  <si>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</si>
  <si>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</si>
  <si>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</si>
  <si>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</si>
  <si>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</si>
  <si>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</si>
  <si>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</si>
  <si>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</si>
  <si>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INDUSTRIAS DEL SHANUSI S.A</t>
  </si>
  <si>
    <t>RUC</t>
  </si>
  <si>
    <t>GENERO</t>
  </si>
  <si>
    <t>INDISTINTO</t>
  </si>
  <si>
    <t>CODIGO</t>
  </si>
  <si>
    <t>IP-PDSH-SST-079</t>
  </si>
  <si>
    <t>PUESTO DE TRABAJO</t>
  </si>
  <si>
    <t>GERENTE DE OPERACIONES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</si>
  <si>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</si>
  <si>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</si>
  <si>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</si>
  <si>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</si>
  <si>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</si>
  <si>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</si>
  <si>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</si>
  <si>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</si>
  <si>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</si>
  <si>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</si>
  <si>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</si>
  <si>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</si>
  <si>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</si>
  <si>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</si>
  <si>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</si>
  <si>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</si>
  <si>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</si>
  <si>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</si>
  <si>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</si>
  <si>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</si>
  <si>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</si>
  <si>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</si>
  <si>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</si>
  <si>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</si>
  <si>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</si>
  <si>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</si>
  <si>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</si>
  <si>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</si>
  <si>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</si>
  <si>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GERENCIA DE OP</t>
  </si>
  <si>
    <t xml:space="preserve">TRABAJOS ADMINISTRATIVOS </t>
  </si>
  <si>
    <t>R</t>
  </si>
  <si>
    <t>TRABAJOS ADMINISTRATIVOS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</si>
  <si>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</si>
  <si>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</si>
  <si>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</si>
  <si>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</si>
  <si>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</si>
  <si>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</si>
  <si>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Gerente de op./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</si>
  <si>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</si>
  <si>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</si>
  <si>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</si>
  <si>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</si>
  <si>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</si>
  <si>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Atrapamiento,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</si>
  <si>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</si>
  <si>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</si>
  <si>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</si>
  <si>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</si>
  <si>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</si>
  <si>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</si>
  <si>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</si>
  <si>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</si>
  <si>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</si>
  <si>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</si>
  <si>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</si>
  <si>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</si>
  <si>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</si>
  <si>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</si>
  <si>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</si>
  <si>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</si>
  <si>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</si>
  <si>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</si>
  <si>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</si>
  <si>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</si>
  <si>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</si>
  <si>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</si>
  <si>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Realizar Pausas Activas</t>
  </si>
  <si>
    <t>TODAS LAS ACTIVIDADES</t>
  </si>
  <si>
    <t>Todas las tareas</t>
  </si>
  <si>
    <t>Fenómenos naturales</t>
  </si>
  <si>
    <t>Lluvias intensas</t>
  </si>
  <si>
    <t>Sobreexposición al agua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</si>
  <si>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 </t>
    </r>
  </si>
  <si>
    <r>
      <rPr>
        <b/>
        <sz val="24"/>
        <rFont val="Arial"/>
        <charset val="134"/>
      </rPr>
      <t xml:space="preserve">Persona: </t>
    </r>
    <r>
      <rPr>
        <sz val="24"/>
        <rFont val="Arial"/>
        <charset val="134"/>
      </rPr>
      <t>Usar poncho impermebale, polo manga larga, pantalón, botas de seguridad</t>
    </r>
  </si>
  <si>
    <t>Inundaciones</t>
  </si>
  <si>
    <t>Sismos</t>
  </si>
  <si>
    <t>Caídas, aplastamiento por colapso de estructuras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</si>
  <si>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</si>
  <si>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NR</t>
  </si>
  <si>
    <t>Mecánico</t>
  </si>
  <si>
    <t>Manejo de vehículo</t>
  </si>
  <si>
    <t>Despiste, choque, fallas mecánicas, cruce con animales por las vías</t>
  </si>
  <si>
    <t xml:space="preserve">Fuente: Realizar el mantenimiento preventivo y correctivo del vehículo. Contar con la revisión técnica del vehículo. </t>
  </si>
  <si>
    <t>Medio: Personal contará con licencia de conducir correspondiente. SOAT. Realizar la revisión de pre-uso del vehículo. Conducir respetando los avisos y señales de tránsitos ubicados en la plantación. Realizar la medición de la velocidad de circulación de los vehículos en la plantación (uso de velocímetro)</t>
  </si>
  <si>
    <t>Persona: Uso del cinturon de seguridad</t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</si>
  <si>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</si>
  <si>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</si>
  <si>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</si>
  <si>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</si>
  <si>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</si>
  <si>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</si>
  <si>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</si>
  <si>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</si>
  <si>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Tormentas eléctricas</t>
  </si>
  <si>
    <t>Contacto directo e indirecto con descarga eléctrica (Rayo)</t>
  </si>
  <si>
    <r>
      <rPr>
        <b/>
        <sz val="24"/>
        <rFont val="Arial"/>
        <charset val="134"/>
      </rPr>
      <t>Medio:</t>
    </r>
    <r>
      <rPr>
        <sz val="24"/>
        <rFont val="Arial"/>
        <charset val="134"/>
      </rPr>
      <t xml:space="preserve"> 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</si>
  <si>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Incendios</t>
  </si>
  <si>
    <t>Contacto con fuego e inhalación de humo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</si>
  <si>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</si>
  <si>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</si>
  <si>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</si>
  <si>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</si>
  <si>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</si>
  <si>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</si>
  <si>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</si>
  <si>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</si>
  <si>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28"/>
        <rFont val="Arial"/>
        <charset val="134"/>
      </rPr>
      <t xml:space="preserve">JEFATURA SST
</t>
    </r>
    <r>
      <rPr>
        <sz val="28"/>
        <rFont val="Arial"/>
        <charset val="134"/>
      </rPr>
      <t xml:space="preserve">Katia Romero Gomez
</t>
    </r>
    <r>
      <rPr>
        <b/>
        <sz val="28"/>
        <rFont val="Arial"/>
        <charset val="134"/>
      </rPr>
      <t>(Coordinador de SST)</t>
    </r>
  </si>
  <si>
    <r>
      <rPr>
        <b/>
        <sz val="28"/>
        <rFont val="Arial"/>
        <charset val="134"/>
      </rPr>
      <t xml:space="preserve">Jefatura
</t>
    </r>
    <r>
      <rPr>
        <sz val="28"/>
        <rFont val="Arial"/>
        <charset val="134"/>
      </rPr>
      <t>Jorge Luis Córdova Orozco</t>
    </r>
    <r>
      <rPr>
        <b/>
        <sz val="28"/>
        <rFont val="Arial"/>
        <charset val="134"/>
      </rPr>
      <t xml:space="preserve">
</t>
    </r>
  </si>
  <si>
    <r>
      <rPr>
        <b/>
        <sz val="28"/>
        <rFont val="Arial"/>
        <charset val="134"/>
      </rPr>
      <t xml:space="preserve">CSST
</t>
    </r>
    <r>
      <rPr>
        <sz val="28"/>
        <rFont val="Arial"/>
        <charset val="134"/>
      </rPr>
      <t>Jorge Luis Córdova Orozco</t>
    </r>
    <r>
      <rPr>
        <b/>
        <sz val="28"/>
        <rFont val="Arial"/>
        <charset val="134"/>
      </rPr>
      <t xml:space="preserve">
(Presidente de CSST)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</si>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</sst>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&quot;S/.&quot;\ * #,##0.00_);_(&quot;S/.&quot;\ * \(#,##0.00\);_(&quot;S/.&quot;\ * &quot;-&quot;??_);_(@_)"/>
  </numFmts>
  <fonts count="32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26"/>
      <name val="Arial"/>
      <charset val="134"/>
    </font>
    <font>
      <sz val="11"/>
      <color theme="1"/>
      <name val="Arial"/>
      <charset val="134"/>
    </font>
    <font>
      <sz val="22"/>
      <name val="Arial"/>
      <charset val="134"/>
    </font>
    <font>
      <sz val="28"/>
      <color theme="1"/>
      <name val="Arial"/>
      <charset val="134"/>
    </font>
    <font>
      <b/>
      <sz val="24"/>
      <color theme="1"/>
      <name val="Arial"/>
      <charset val="134"/>
    </font>
    <font>
      <sz val="24"/>
      <color theme="1"/>
      <name val="Arial"/>
      <charset val="134"/>
    </font>
    <font>
      <b/>
      <sz val="28"/>
      <name val="Arial"/>
      <charset val="134"/>
    </font>
    <font>
      <b/>
      <sz val="28"/>
      <color theme="1"/>
      <name val="Arial"/>
      <charset val="134"/>
    </font>
    <font>
      <b/>
      <sz val="26"/>
      <name val="Arial"/>
      <charset val="134"/>
    </font>
    <font>
      <sz val="24"/>
      <color rgb="FF000000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  <font>
      <sz val="28"/>
      <name val="Arial"/>
      <charset val="134"/>
    </font>
    <font>
      <b/>
      <sz val="40"/>
      <name val="Arial"/>
      <charset val="134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</cellStyleXfs>
  <cellXfs count="330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0" fillId="3" borderId="27" xfId="0" applyFont="1" applyFill="1" applyBorder="1"/>
    <xf numFmtId="0" fontId="10" fillId="3" borderId="0" xfId="0" applyFont="1" applyFill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12" fillId="3" borderId="0" xfId="0" applyFont="1" applyFill="1"/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3" borderId="0" xfId="0" applyFont="1" applyFill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0" fillId="3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4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0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9" fillId="5" borderId="57" xfId="0" applyFont="1" applyFill="1" applyBorder="1" applyAlignment="1">
      <alignment horizontal="center" vertical="center" wrapText="1"/>
    </xf>
    <xf numFmtId="0" fontId="19" fillId="5" borderId="58" xfId="0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49" fontId="20" fillId="0" borderId="52" xfId="0" applyNumberFormat="1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49" fontId="20" fillId="0" borderId="61" xfId="0" applyNumberFormat="1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19" fillId="5" borderId="69" xfId="0" applyFont="1" applyFill="1" applyBorder="1" applyAlignment="1">
      <alignment horizontal="center" vertical="center" wrapText="1"/>
    </xf>
    <xf numFmtId="0" fontId="19" fillId="5" borderId="70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3" borderId="57" xfId="0" applyFont="1" applyFill="1" applyBorder="1" applyAlignment="1">
      <alignment horizontal="center" vertical="center" wrapText="1"/>
    </xf>
    <xf numFmtId="0" fontId="21" fillId="8" borderId="57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21" fillId="9" borderId="57" xfId="0" applyFont="1" applyFill="1" applyBorder="1" applyAlignment="1">
      <alignment horizontal="center" vertical="center" wrapText="1"/>
    </xf>
    <xf numFmtId="0" fontId="21" fillId="10" borderId="57" xfId="0" applyFont="1" applyFill="1" applyBorder="1" applyAlignment="1">
      <alignment horizontal="center" vertical="center" wrapText="1"/>
    </xf>
    <xf numFmtId="0" fontId="24" fillId="11" borderId="7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6" fillId="0" borderId="0" xfId="4" applyFont="1" applyAlignment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8" fillId="13" borderId="0" xfId="4" applyFont="1" applyFill="1" applyAlignment="1">
      <alignment horizontal="center" vertical="center"/>
    </xf>
    <xf numFmtId="0" fontId="28" fillId="14" borderId="0" xfId="4" applyFont="1" applyFill="1" applyAlignment="1">
      <alignment horizontal="center" vertical="center"/>
    </xf>
    <xf numFmtId="0" fontId="28" fillId="15" borderId="0" xfId="4" applyFont="1" applyFill="1" applyAlignment="1">
      <alignment horizontal="center" vertical="center"/>
    </xf>
    <xf numFmtId="0" fontId="25" fillId="1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5" borderId="53" xfId="0" applyFont="1" applyFill="1" applyBorder="1" applyAlignment="1">
      <alignment horizontal="center" vertical="center" wrapText="1"/>
    </xf>
    <xf numFmtId="0" fontId="19" fillId="5" borderId="54" xfId="0" applyFont="1" applyFill="1" applyBorder="1" applyAlignment="1">
      <alignment horizontal="center" vertical="center" wrapText="1"/>
    </xf>
    <xf numFmtId="0" fontId="19" fillId="5" borderId="55" xfId="0" applyFont="1" applyFill="1" applyBorder="1" applyAlignment="1">
      <alignment horizontal="center" vertical="center" wrapText="1"/>
    </xf>
    <xf numFmtId="0" fontId="21" fillId="6" borderId="75" xfId="0" applyFont="1" applyFill="1" applyBorder="1" applyAlignment="1">
      <alignment horizontal="center" vertical="center" wrapText="1"/>
    </xf>
    <xf numFmtId="0" fontId="21" fillId="6" borderId="70" xfId="0" applyFont="1" applyFill="1" applyBorder="1" applyAlignment="1">
      <alignment horizontal="center" vertical="center" wrapText="1"/>
    </xf>
    <xf numFmtId="0" fontId="21" fillId="6" borderId="76" xfId="0" applyFont="1" applyFill="1" applyBorder="1" applyAlignment="1">
      <alignment horizontal="center" vertical="center" wrapText="1"/>
    </xf>
    <xf numFmtId="0" fontId="24" fillId="11" borderId="79" xfId="0" applyFont="1" applyFill="1" applyBorder="1" applyAlignment="1">
      <alignment horizontal="center" vertical="center"/>
    </xf>
    <xf numFmtId="0" fontId="24" fillId="11" borderId="80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21" fillId="7" borderId="59" xfId="0" applyFont="1" applyFill="1" applyBorder="1" applyAlignment="1">
      <alignment horizontal="center" vertical="center" textRotation="90" wrapText="1"/>
    </xf>
    <xf numFmtId="0" fontId="21" fillId="7" borderId="62" xfId="0" applyFont="1" applyFill="1" applyBorder="1" applyAlignment="1">
      <alignment horizontal="center" vertical="center" textRotation="90" wrapText="1"/>
    </xf>
    <xf numFmtId="0" fontId="21" fillId="7" borderId="56" xfId="0" applyFont="1" applyFill="1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0" fillId="0" borderId="59" xfId="0" applyNumberFormat="1" applyFont="1" applyBorder="1" applyAlignment="1">
      <alignment horizontal="center" vertical="center" wrapText="1"/>
    </xf>
    <xf numFmtId="49" fontId="20" fillId="0" borderId="56" xfId="0" applyNumberFormat="1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" fontId="17" fillId="0" borderId="45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49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3" fillId="5" borderId="28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textRotation="90" wrapText="1"/>
    </xf>
    <xf numFmtId="0" fontId="13" fillId="7" borderId="2" xfId="0" applyFont="1" applyFill="1" applyBorder="1" applyAlignment="1">
      <alignment horizontal="center" vertical="center" textRotation="90" wrapText="1"/>
    </xf>
    <xf numFmtId="0" fontId="13" fillId="7" borderId="5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14" fontId="31" fillId="0" borderId="32" xfId="0" applyNumberFormat="1" applyFont="1" applyBorder="1" applyAlignment="1">
      <alignment horizontal="center" vertical="center" wrapText="1"/>
    </xf>
    <xf numFmtId="14" fontId="31" fillId="0" borderId="33" xfId="0" applyNumberFormat="1" applyFont="1" applyBorder="1" applyAlignment="1">
      <alignment horizontal="center" vertical="center" wrapText="1"/>
    </xf>
    <xf numFmtId="14" fontId="31" fillId="0" borderId="34" xfId="0" applyNumberFormat="1" applyFont="1" applyBorder="1" applyAlignment="1">
      <alignment horizontal="center" vertical="center" wrapText="1"/>
    </xf>
    <xf numFmtId="14" fontId="31" fillId="0" borderId="27" xfId="0" applyNumberFormat="1" applyFont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14" fontId="31" fillId="0" borderId="40" xfId="0" applyNumberFormat="1" applyFont="1" applyBorder="1" applyAlignment="1">
      <alignment horizontal="center" vertical="center" wrapText="1"/>
    </xf>
    <xf numFmtId="14" fontId="31" fillId="0" borderId="35" xfId="0" applyNumberFormat="1" applyFont="1" applyBorder="1" applyAlignment="1">
      <alignment horizontal="center" vertical="center" wrapText="1"/>
    </xf>
    <xf numFmtId="14" fontId="31" fillId="0" borderId="36" xfId="0" applyNumberFormat="1" applyFont="1" applyBorder="1" applyAlignment="1">
      <alignment horizontal="center" vertical="center" wrapText="1"/>
    </xf>
    <xf numFmtId="14" fontId="31" fillId="0" borderId="37" xfId="0" applyNumberFormat="1" applyFont="1" applyBorder="1" applyAlignment="1">
      <alignment horizontal="center" vertical="center" wrapText="1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14"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5600" y="295275"/>
          <a:ext cx="360680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</xdr:colOff>
      <xdr:row>39</xdr:row>
      <xdr:rowOff>228600</xdr:rowOff>
    </xdr:from>
    <xdr:to>
      <xdr:col>5</xdr:col>
      <xdr:colOff>1320800</xdr:colOff>
      <xdr:row>44</xdr:row>
      <xdr:rowOff>382544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20000" contrast="-4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58638440"/>
          <a:ext cx="4178300" cy="2828925"/>
        </a:xfrm>
        <a:prstGeom prst="rect">
          <a:avLst/>
        </a:prstGeom>
      </xdr:spPr>
    </xdr:pic>
    <xdr:clientData/>
  </xdr:twoCellAnchor>
  <xdr:twoCellAnchor editAs="oneCell">
    <xdr:from>
      <xdr:col>9</xdr:col>
      <xdr:colOff>4343401</xdr:colOff>
      <xdr:row>40</xdr:row>
      <xdr:rowOff>33566</xdr:rowOff>
    </xdr:from>
    <xdr:to>
      <xdr:col>10</xdr:col>
      <xdr:colOff>203201</xdr:colOff>
      <xdr:row>43</xdr:row>
      <xdr:rowOff>298450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2600" y="58842910"/>
          <a:ext cx="3460750" cy="2054860"/>
        </a:xfrm>
        <a:prstGeom prst="rect">
          <a:avLst/>
        </a:prstGeom>
      </xdr:spPr>
    </xdr:pic>
    <xdr:clientData/>
  </xdr:twoCellAnchor>
  <xdr:twoCellAnchor editAs="oneCell">
    <xdr:from>
      <xdr:col>7</xdr:col>
      <xdr:colOff>2273300</xdr:colOff>
      <xdr:row>39</xdr:row>
      <xdr:rowOff>357505</xdr:rowOff>
    </xdr:from>
    <xdr:to>
      <xdr:col>8</xdr:col>
      <xdr:colOff>1949450</xdr:colOff>
      <xdr:row>43</xdr:row>
      <xdr:rowOff>222885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6800" y="58767345"/>
          <a:ext cx="3460750" cy="2054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/>
  <sheetData>
    <row r="1" spans="2:8" ht="20">
      <c r="B1" s="104" t="s">
        <v>0</v>
      </c>
      <c r="C1" s="104"/>
      <c r="D1" s="104"/>
      <c r="F1" s="104" t="s">
        <v>1</v>
      </c>
      <c r="G1" s="104"/>
      <c r="H1" s="104"/>
    </row>
    <row r="2" spans="2:8">
      <c r="B2" s="98" t="s">
        <v>2</v>
      </c>
      <c r="C2" s="98" t="s">
        <v>3</v>
      </c>
      <c r="D2" s="99" t="s">
        <v>4</v>
      </c>
    </row>
    <row r="3" spans="2:8">
      <c r="B3" s="100" t="s">
        <v>5</v>
      </c>
      <c r="C3" s="100">
        <v>1</v>
      </c>
      <c r="D3" s="101">
        <v>1</v>
      </c>
    </row>
    <row r="4" spans="2:8">
      <c r="B4" s="100" t="s">
        <v>6</v>
      </c>
      <c r="C4" s="100">
        <v>1</v>
      </c>
      <c r="D4" s="101">
        <v>2</v>
      </c>
    </row>
    <row r="5" spans="2:8">
      <c r="B5" s="100" t="s">
        <v>5</v>
      </c>
      <c r="C5" s="100">
        <v>2</v>
      </c>
      <c r="D5" s="101">
        <v>3</v>
      </c>
    </row>
    <row r="6" spans="2:8">
      <c r="B6" s="100" t="s">
        <v>7</v>
      </c>
      <c r="C6" s="100">
        <v>1</v>
      </c>
      <c r="D6" s="101">
        <v>4</v>
      </c>
    </row>
    <row r="7" spans="2:8">
      <c r="B7" s="100" t="s">
        <v>6</v>
      </c>
      <c r="C7" s="100">
        <v>2</v>
      </c>
      <c r="D7" s="101">
        <v>5</v>
      </c>
    </row>
    <row r="8" spans="2:8">
      <c r="B8" s="100" t="s">
        <v>5</v>
      </c>
      <c r="C8" s="100">
        <v>3</v>
      </c>
      <c r="D8" s="101">
        <v>6</v>
      </c>
    </row>
    <row r="9" spans="2:8">
      <c r="B9" s="100" t="s">
        <v>8</v>
      </c>
      <c r="C9" s="100">
        <v>1</v>
      </c>
      <c r="D9" s="101">
        <v>7</v>
      </c>
    </row>
    <row r="10" spans="2:8">
      <c r="B10" s="100" t="s">
        <v>7</v>
      </c>
      <c r="C10" s="100">
        <v>2</v>
      </c>
      <c r="D10" s="101">
        <v>8</v>
      </c>
    </row>
    <row r="11" spans="2:8">
      <c r="B11" s="100"/>
      <c r="C11" s="100"/>
      <c r="D11" s="100"/>
    </row>
    <row r="12" spans="2:8">
      <c r="B12" s="100" t="s">
        <v>6</v>
      </c>
      <c r="C12" s="100">
        <v>3</v>
      </c>
      <c r="D12" s="102">
        <v>9</v>
      </c>
    </row>
    <row r="13" spans="2:8">
      <c r="B13" s="100" t="s">
        <v>5</v>
      </c>
      <c r="C13" s="100">
        <v>4</v>
      </c>
      <c r="D13" s="102">
        <v>10</v>
      </c>
    </row>
    <row r="14" spans="2:8">
      <c r="B14" s="100" t="s">
        <v>9</v>
      </c>
      <c r="C14" s="100">
        <v>1</v>
      </c>
      <c r="D14" s="102">
        <v>11</v>
      </c>
    </row>
    <row r="15" spans="2:8">
      <c r="B15" s="100" t="s">
        <v>8</v>
      </c>
      <c r="C15" s="100">
        <v>2</v>
      </c>
      <c r="D15" s="102">
        <v>12</v>
      </c>
    </row>
    <row r="16" spans="2:8">
      <c r="B16" s="100" t="s">
        <v>7</v>
      </c>
      <c r="C16" s="100">
        <v>3</v>
      </c>
      <c r="D16" s="102">
        <v>13</v>
      </c>
    </row>
    <row r="17" spans="2:4">
      <c r="B17" s="100" t="s">
        <v>6</v>
      </c>
      <c r="C17" s="100">
        <v>4</v>
      </c>
      <c r="D17" s="102">
        <v>14</v>
      </c>
    </row>
    <row r="18" spans="2:4">
      <c r="B18" s="100" t="s">
        <v>5</v>
      </c>
      <c r="C18" s="100">
        <v>5</v>
      </c>
      <c r="D18" s="102">
        <v>15</v>
      </c>
    </row>
    <row r="19" spans="2:4">
      <c r="B19" s="100"/>
      <c r="C19" s="100"/>
      <c r="D19" s="100"/>
    </row>
    <row r="20" spans="2:4">
      <c r="B20" s="100" t="s">
        <v>9</v>
      </c>
      <c r="C20" s="100">
        <v>2</v>
      </c>
      <c r="D20" s="103">
        <v>16</v>
      </c>
    </row>
    <row r="21" spans="2:4">
      <c r="B21" s="100" t="s">
        <v>8</v>
      </c>
      <c r="C21" s="100">
        <v>3</v>
      </c>
      <c r="D21" s="103">
        <v>17</v>
      </c>
    </row>
    <row r="22" spans="2:4">
      <c r="B22" s="100" t="s">
        <v>7</v>
      </c>
      <c r="C22" s="100">
        <v>4</v>
      </c>
      <c r="D22" s="103">
        <v>18</v>
      </c>
    </row>
    <row r="23" spans="2:4">
      <c r="B23" s="100" t="s">
        <v>6</v>
      </c>
      <c r="C23" s="100">
        <v>5</v>
      </c>
      <c r="D23" s="103">
        <v>19</v>
      </c>
    </row>
    <row r="24" spans="2:4">
      <c r="B24" s="100" t="s">
        <v>9</v>
      </c>
      <c r="C24" s="100">
        <v>3</v>
      </c>
      <c r="D24" s="103">
        <v>20</v>
      </c>
    </row>
    <row r="25" spans="2:4">
      <c r="B25" s="100" t="s">
        <v>8</v>
      </c>
      <c r="C25" s="100">
        <v>4</v>
      </c>
      <c r="D25" s="103">
        <v>21</v>
      </c>
    </row>
    <row r="26" spans="2:4">
      <c r="B26" s="100" t="s">
        <v>7</v>
      </c>
      <c r="C26" s="100">
        <v>5</v>
      </c>
      <c r="D26" s="103">
        <v>22</v>
      </c>
    </row>
    <row r="27" spans="2:4">
      <c r="B27" s="100" t="s">
        <v>9</v>
      </c>
      <c r="C27" s="100">
        <v>4</v>
      </c>
      <c r="D27" s="103">
        <v>23</v>
      </c>
    </row>
    <row r="28" spans="2:4">
      <c r="B28" s="100" t="s">
        <v>8</v>
      </c>
      <c r="C28" s="100">
        <v>5</v>
      </c>
      <c r="D28" s="103">
        <v>24</v>
      </c>
    </row>
    <row r="29" spans="2:4">
      <c r="B29" s="100" t="s">
        <v>9</v>
      </c>
      <c r="C29" s="100">
        <v>5</v>
      </c>
      <c r="D29" s="10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70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05" t="s">
        <v>10</v>
      </c>
      <c r="C2" s="105"/>
      <c r="D2" s="105"/>
      <c r="E2" s="105"/>
      <c r="F2" s="105"/>
    </row>
    <row r="4" spans="2:6" ht="15.5">
      <c r="B4" s="126" t="s">
        <v>11</v>
      </c>
      <c r="C4" s="106" t="s">
        <v>12</v>
      </c>
      <c r="D4" s="107"/>
      <c r="E4" s="107"/>
      <c r="F4" s="108"/>
    </row>
    <row r="5" spans="2:6" ht="31">
      <c r="B5" s="127"/>
      <c r="C5" s="71" t="s">
        <v>13</v>
      </c>
      <c r="D5" s="71" t="s">
        <v>14</v>
      </c>
      <c r="E5" s="71" t="s">
        <v>15</v>
      </c>
      <c r="F5" s="72" t="s">
        <v>16</v>
      </c>
    </row>
    <row r="6" spans="2:6" ht="30.75" customHeight="1">
      <c r="B6" s="128">
        <v>1</v>
      </c>
      <c r="C6" s="135" t="s">
        <v>17</v>
      </c>
      <c r="D6" s="139" t="s">
        <v>18</v>
      </c>
      <c r="E6" s="144" t="s">
        <v>19</v>
      </c>
      <c r="F6" s="73" t="s">
        <v>20</v>
      </c>
    </row>
    <row r="7" spans="2:6" ht="15.5">
      <c r="B7" s="129"/>
      <c r="C7" s="136"/>
      <c r="D7" s="140"/>
      <c r="E7" s="145"/>
      <c r="F7" s="73" t="s">
        <v>21</v>
      </c>
    </row>
    <row r="8" spans="2:6" ht="31.5" customHeight="1">
      <c r="B8" s="128">
        <v>2</v>
      </c>
      <c r="C8" s="135" t="s">
        <v>22</v>
      </c>
      <c r="D8" s="139" t="s">
        <v>23</v>
      </c>
      <c r="E8" s="144" t="s">
        <v>24</v>
      </c>
      <c r="F8" s="74" t="s">
        <v>25</v>
      </c>
    </row>
    <row r="9" spans="2:6" ht="15.5">
      <c r="B9" s="129"/>
      <c r="C9" s="136"/>
      <c r="D9" s="141"/>
      <c r="E9" s="146"/>
      <c r="F9" s="75" t="s">
        <v>26</v>
      </c>
    </row>
    <row r="10" spans="2:6" ht="42" customHeight="1">
      <c r="B10" s="128">
        <v>3</v>
      </c>
      <c r="C10" s="76" t="s">
        <v>27</v>
      </c>
      <c r="D10" s="142" t="s">
        <v>28</v>
      </c>
      <c r="E10" s="142" t="s">
        <v>29</v>
      </c>
      <c r="F10" s="77" t="s">
        <v>30</v>
      </c>
    </row>
    <row r="11" spans="2:6" ht="15.5">
      <c r="B11" s="129"/>
      <c r="C11" s="78"/>
      <c r="D11" s="143"/>
      <c r="E11" s="143"/>
      <c r="F11" s="73" t="s">
        <v>31</v>
      </c>
    </row>
    <row r="13" spans="2:6" ht="15.5">
      <c r="B13" s="80" t="s">
        <v>11</v>
      </c>
      <c r="C13" s="81" t="s">
        <v>32</v>
      </c>
      <c r="D13" s="82" t="s">
        <v>33</v>
      </c>
      <c r="E13" s="83"/>
    </row>
    <row r="14" spans="2:6" ht="15.5">
      <c r="B14" s="128">
        <v>1</v>
      </c>
      <c r="C14" s="137" t="s">
        <v>34</v>
      </c>
      <c r="D14" s="84" t="s">
        <v>35</v>
      </c>
      <c r="E14" s="85"/>
    </row>
    <row r="15" spans="2:6" ht="15.5">
      <c r="B15" s="129"/>
      <c r="C15" s="138"/>
      <c r="D15" s="84" t="s">
        <v>36</v>
      </c>
      <c r="E15" s="85"/>
    </row>
    <row r="16" spans="2:6" ht="15.5">
      <c r="B16" s="128">
        <v>2</v>
      </c>
      <c r="C16" s="137" t="s">
        <v>37</v>
      </c>
      <c r="D16" s="84" t="s">
        <v>38</v>
      </c>
      <c r="E16" s="85"/>
    </row>
    <row r="17" spans="1:6" ht="15.5">
      <c r="B17" s="129"/>
      <c r="C17" s="138"/>
      <c r="D17" s="86" t="s">
        <v>39</v>
      </c>
      <c r="E17" s="85"/>
    </row>
    <row r="18" spans="1:6" ht="33" customHeight="1">
      <c r="B18" s="128">
        <v>3</v>
      </c>
      <c r="C18" s="137" t="s">
        <v>40</v>
      </c>
      <c r="D18" s="73" t="s">
        <v>41</v>
      </c>
      <c r="E18" s="87"/>
    </row>
    <row r="19" spans="1:6" ht="15.5">
      <c r="B19" s="129"/>
      <c r="C19" s="138"/>
      <c r="D19" s="79" t="s">
        <v>42</v>
      </c>
      <c r="E19" s="85"/>
    </row>
    <row r="21" spans="1:6">
      <c r="D21">
        <v>1</v>
      </c>
      <c r="E21">
        <v>2</v>
      </c>
      <c r="F21">
        <v>3</v>
      </c>
    </row>
    <row r="22" spans="1:6" ht="15">
      <c r="B22" s="147"/>
      <c r="C22" s="148"/>
      <c r="D22" s="109" t="s">
        <v>33</v>
      </c>
      <c r="E22" s="110"/>
      <c r="F22" s="111"/>
    </row>
    <row r="23" spans="1:6" ht="30">
      <c r="B23" s="149"/>
      <c r="C23" s="150"/>
      <c r="D23" s="88" t="s">
        <v>43</v>
      </c>
      <c r="E23" s="88" t="s">
        <v>44</v>
      </c>
      <c r="F23" s="88" t="s">
        <v>45</v>
      </c>
    </row>
    <row r="24" spans="1:6" ht="45" customHeight="1">
      <c r="A24" s="70">
        <v>4</v>
      </c>
      <c r="B24" s="130" t="s">
        <v>12</v>
      </c>
      <c r="C24" s="88" t="s">
        <v>46</v>
      </c>
      <c r="D24" s="89" t="s">
        <v>47</v>
      </c>
      <c r="E24" s="90" t="s">
        <v>48</v>
      </c>
      <c r="F24" s="91" t="s">
        <v>49</v>
      </c>
    </row>
    <row r="25" spans="1:6" ht="45" customHeight="1">
      <c r="A25" s="70">
        <v>8</v>
      </c>
      <c r="B25" s="131"/>
      <c r="C25" s="88" t="s">
        <v>50</v>
      </c>
      <c r="D25" s="90" t="s">
        <v>48</v>
      </c>
      <c r="E25" s="91" t="s">
        <v>49</v>
      </c>
      <c r="F25" s="92" t="s">
        <v>51</v>
      </c>
    </row>
    <row r="26" spans="1:6" ht="45" customHeight="1">
      <c r="A26" s="70">
        <v>12</v>
      </c>
      <c r="B26" s="132"/>
      <c r="C26" s="88" t="s">
        <v>52</v>
      </c>
      <c r="D26" s="91" t="s">
        <v>49</v>
      </c>
      <c r="E26" s="92" t="s">
        <v>51</v>
      </c>
      <c r="F26" s="93" t="s">
        <v>53</v>
      </c>
    </row>
    <row r="27" spans="1:6" ht="35.25" customHeight="1"/>
    <row r="28" spans="1:6" ht="27.75" customHeight="1">
      <c r="B28" s="94" t="s">
        <v>54</v>
      </c>
      <c r="C28" s="112" t="s">
        <v>55</v>
      </c>
      <c r="D28" s="112"/>
      <c r="E28" s="113"/>
    </row>
    <row r="29" spans="1:6" ht="29">
      <c r="B29" s="95" t="s">
        <v>53</v>
      </c>
      <c r="C29" s="114" t="s">
        <v>56</v>
      </c>
      <c r="D29" s="115"/>
      <c r="E29" s="116"/>
    </row>
    <row r="30" spans="1:6" ht="48" customHeight="1">
      <c r="B30" s="96" t="s">
        <v>51</v>
      </c>
      <c r="C30" s="117" t="s">
        <v>57</v>
      </c>
      <c r="D30" s="118"/>
      <c r="E30" s="119"/>
    </row>
    <row r="31" spans="1:6" ht="30" customHeight="1">
      <c r="B31" s="133" t="s">
        <v>49</v>
      </c>
      <c r="C31" s="120" t="s">
        <v>58</v>
      </c>
      <c r="D31" s="121"/>
      <c r="E31" s="122"/>
    </row>
    <row r="32" spans="1:6" ht="43.5" customHeight="1">
      <c r="B32" s="134"/>
      <c r="C32" s="114" t="s">
        <v>59</v>
      </c>
      <c r="D32" s="115"/>
      <c r="E32" s="116"/>
    </row>
    <row r="33" spans="2:5" ht="30" customHeight="1">
      <c r="B33" s="133" t="s">
        <v>60</v>
      </c>
      <c r="C33" s="120" t="s">
        <v>61</v>
      </c>
      <c r="D33" s="121"/>
      <c r="E33" s="122"/>
    </row>
    <row r="34" spans="2:5" ht="26.25" customHeight="1">
      <c r="B34" s="134"/>
      <c r="C34" s="114" t="s">
        <v>62</v>
      </c>
      <c r="D34" s="115"/>
      <c r="E34" s="116"/>
    </row>
    <row r="35" spans="2:5" ht="29">
      <c r="B35" s="97" t="s">
        <v>63</v>
      </c>
      <c r="C35" s="123" t="s">
        <v>64</v>
      </c>
      <c r="D35" s="124"/>
      <c r="E35" s="125"/>
    </row>
  </sheetData>
  <mergeCells count="33"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  <mergeCell ref="C30:E30"/>
    <mergeCell ref="C31:E31"/>
    <mergeCell ref="C32:E32"/>
    <mergeCell ref="C33:E33"/>
    <mergeCell ref="C34:E34"/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50"/>
  <sheetViews>
    <sheetView showGridLines="0" tabSelected="1" view="pageBreakPreview" topLeftCell="A28" zoomScale="25" zoomScaleNormal="30" workbookViewId="0">
      <selection activeCell="O42" sqref="O42:R47"/>
    </sheetView>
  </sheetViews>
  <sheetFormatPr baseColWidth="10" defaultColWidth="20" defaultRowHeight="14.5" outlineLevelRow="1" outlineLevelCol="2"/>
  <cols>
    <col min="1" max="5" width="18.7265625" style="8" customWidth="1" outlineLevel="1"/>
    <col min="6" max="7" width="35.453125" style="8" customWidth="1" outlineLevel="1"/>
    <col min="8" max="8" width="54.1796875" style="8" customWidth="1"/>
    <col min="9" max="9" width="71.453125" style="8" customWidth="1"/>
    <col min="10" max="10" width="108.81640625" style="8" customWidth="1"/>
    <col min="11" max="11" width="17.1796875" style="8" customWidth="1" outlineLevel="2"/>
    <col min="12" max="17" width="15.54296875" style="8" customWidth="1" outlineLevel="2"/>
    <col min="18" max="18" width="35.54296875" style="8" customWidth="1" outlineLevel="2"/>
    <col min="19" max="19" width="38.81640625" style="8" customWidth="1" outlineLevel="1"/>
    <col min="20" max="20" width="44.453125" style="8" customWidth="1" outlineLevel="1"/>
    <col min="21" max="21" width="74" style="8" customWidth="1" outlineLevel="1"/>
    <col min="22" max="22" width="92.54296875" style="9" customWidth="1" outlineLevel="1"/>
    <col min="23" max="23" width="57.54296875" style="8" customWidth="1" outlineLevel="1"/>
    <col min="24" max="24" width="35.54296875" style="8" customWidth="1"/>
    <col min="25" max="25" width="17.54296875" style="8" customWidth="1"/>
    <col min="26" max="31" width="15.54296875" style="8" customWidth="1"/>
    <col min="32" max="32" width="41" style="8" customWidth="1"/>
    <col min="33" max="16384" width="20" style="8"/>
  </cols>
  <sheetData>
    <row r="1" spans="1:64" ht="57.75" customHeight="1">
      <c r="A1" s="256"/>
      <c r="B1" s="257"/>
      <c r="C1" s="257"/>
      <c r="D1" s="257"/>
      <c r="E1" s="257"/>
      <c r="F1" s="258"/>
      <c r="G1" s="265" t="s">
        <v>65</v>
      </c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7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27.75" customHeight="1">
      <c r="A2" s="259"/>
      <c r="B2" s="260"/>
      <c r="C2" s="260"/>
      <c r="D2" s="260"/>
      <c r="E2" s="260"/>
      <c r="F2" s="261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70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57.75" customHeight="1">
      <c r="A3" s="259"/>
      <c r="B3" s="260"/>
      <c r="C3" s="260"/>
      <c r="D3" s="260"/>
      <c r="E3" s="260"/>
      <c r="F3" s="261"/>
      <c r="G3" s="268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70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23.25" customHeight="1">
      <c r="A4" s="262"/>
      <c r="B4" s="263"/>
      <c r="C4" s="263"/>
      <c r="D4" s="263"/>
      <c r="E4" s="263"/>
      <c r="F4" s="264"/>
      <c r="G4" s="271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3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64" customFormat="1" ht="63" customHeight="1" outlineLevel="1">
      <c r="A5" s="151" t="s">
        <v>66</v>
      </c>
      <c r="B5" s="152"/>
      <c r="C5" s="153"/>
      <c r="D5" s="154" t="s">
        <v>67</v>
      </c>
      <c r="E5" s="154"/>
      <c r="F5" s="154"/>
      <c r="G5" s="154"/>
      <c r="H5" s="154"/>
      <c r="I5" s="154"/>
      <c r="J5" s="34" t="s">
        <v>68</v>
      </c>
      <c r="K5" s="155">
        <v>20450137821</v>
      </c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34" t="s">
        <v>69</v>
      </c>
      <c r="W5" s="155" t="s">
        <v>70</v>
      </c>
      <c r="X5" s="157"/>
      <c r="Y5" s="158" t="s">
        <v>71</v>
      </c>
      <c r="Z5" s="159"/>
      <c r="AA5" s="159"/>
      <c r="AB5" s="160"/>
      <c r="AC5" s="161" t="s">
        <v>72</v>
      </c>
      <c r="AD5" s="162"/>
      <c r="AE5" s="162"/>
      <c r="AF5" s="163"/>
    </row>
    <row r="6" spans="1:64" customFormat="1" ht="53.25" customHeight="1" outlineLevel="1">
      <c r="A6" s="164" t="s">
        <v>73</v>
      </c>
      <c r="B6" s="165"/>
      <c r="C6" s="165"/>
      <c r="D6" s="166" t="s">
        <v>74</v>
      </c>
      <c r="E6" s="167"/>
      <c r="F6" s="167"/>
      <c r="G6" s="167"/>
      <c r="H6" s="167"/>
      <c r="I6" s="168"/>
      <c r="J6" s="35"/>
      <c r="K6" s="36"/>
      <c r="L6" s="36"/>
      <c r="M6" s="36"/>
      <c r="N6" s="36"/>
      <c r="O6" s="37"/>
      <c r="P6" s="37"/>
      <c r="Q6" s="37"/>
      <c r="R6" s="37"/>
      <c r="S6" s="37"/>
      <c r="T6" s="37"/>
      <c r="U6" s="37"/>
      <c r="V6" s="37"/>
      <c r="W6" s="37"/>
      <c r="X6" s="37"/>
      <c r="Y6" s="169" t="s">
        <v>75</v>
      </c>
      <c r="Z6" s="169"/>
      <c r="AA6" s="169"/>
      <c r="AB6" s="169"/>
      <c r="AC6" s="170">
        <v>2</v>
      </c>
      <c r="AD6" s="170"/>
      <c r="AE6" s="170"/>
      <c r="AF6" s="171"/>
    </row>
    <row r="7" spans="1:64" ht="18" customHeight="1" outlineLevel="1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4"/>
    </row>
    <row r="8" spans="1:64" ht="61.5" customHeight="1" outlineLevel="1">
      <c r="A8" s="210" t="s">
        <v>76</v>
      </c>
      <c r="B8" s="219" t="s">
        <v>77</v>
      </c>
      <c r="C8" s="219" t="s">
        <v>78</v>
      </c>
      <c r="D8" s="10" t="s">
        <v>79</v>
      </c>
      <c r="E8" s="219" t="s">
        <v>80</v>
      </c>
      <c r="F8" s="219" t="s">
        <v>81</v>
      </c>
      <c r="G8" s="232" t="s">
        <v>82</v>
      </c>
      <c r="H8" s="175" t="s">
        <v>83</v>
      </c>
      <c r="I8" s="175" t="s">
        <v>84</v>
      </c>
      <c r="J8" s="175" t="s">
        <v>85</v>
      </c>
      <c r="K8" s="175" t="s">
        <v>86</v>
      </c>
      <c r="L8" s="175"/>
      <c r="M8" s="175"/>
      <c r="N8" s="175"/>
      <c r="O8" s="175"/>
      <c r="P8" s="175"/>
      <c r="Q8" s="175"/>
      <c r="R8" s="175"/>
      <c r="S8" s="175" t="s">
        <v>87</v>
      </c>
      <c r="T8" s="175"/>
      <c r="U8" s="175"/>
      <c r="V8" s="175"/>
      <c r="W8" s="175"/>
      <c r="X8" s="219" t="s">
        <v>88</v>
      </c>
      <c r="Y8" s="175" t="s">
        <v>89</v>
      </c>
      <c r="Z8" s="175"/>
      <c r="AA8" s="175"/>
      <c r="AB8" s="175"/>
      <c r="AC8" s="175"/>
      <c r="AD8" s="175"/>
      <c r="AE8" s="175"/>
      <c r="AF8" s="176"/>
    </row>
    <row r="9" spans="1:64" ht="237" customHeight="1">
      <c r="A9" s="211"/>
      <c r="B9" s="220"/>
      <c r="C9" s="220"/>
      <c r="D9" s="11" t="s">
        <v>90</v>
      </c>
      <c r="E9" s="220"/>
      <c r="F9" s="220"/>
      <c r="G9" s="233"/>
      <c r="H9" s="234"/>
      <c r="I9" s="234"/>
      <c r="J9" s="234"/>
      <c r="K9" s="11" t="s">
        <v>91</v>
      </c>
      <c r="L9" s="11" t="s">
        <v>92</v>
      </c>
      <c r="M9" s="11" t="s">
        <v>93</v>
      </c>
      <c r="N9" s="11" t="s">
        <v>94</v>
      </c>
      <c r="O9" s="11" t="s">
        <v>95</v>
      </c>
      <c r="P9" s="38" t="s">
        <v>96</v>
      </c>
      <c r="Q9" s="11" t="s">
        <v>97</v>
      </c>
      <c r="R9" s="11" t="s">
        <v>98</v>
      </c>
      <c r="S9" s="11" t="s">
        <v>99</v>
      </c>
      <c r="T9" s="11" t="s">
        <v>100</v>
      </c>
      <c r="U9" s="11" t="s">
        <v>101</v>
      </c>
      <c r="V9" s="11" t="s">
        <v>102</v>
      </c>
      <c r="W9" s="11" t="s">
        <v>103</v>
      </c>
      <c r="X9" s="220"/>
      <c r="Y9" s="11" t="s">
        <v>91</v>
      </c>
      <c r="Z9" s="11" t="s">
        <v>92</v>
      </c>
      <c r="AA9" s="11" t="s">
        <v>93</v>
      </c>
      <c r="AB9" s="11" t="s">
        <v>94</v>
      </c>
      <c r="AC9" s="11" t="s">
        <v>95</v>
      </c>
      <c r="AD9" s="38" t="s">
        <v>96</v>
      </c>
      <c r="AE9" s="11" t="s">
        <v>97</v>
      </c>
      <c r="AF9" s="60" t="s">
        <v>98</v>
      </c>
    </row>
    <row r="10" spans="1:64" ht="147.5">
      <c r="A10" s="212" t="s">
        <v>74</v>
      </c>
      <c r="B10" s="221" t="s">
        <v>104</v>
      </c>
      <c r="C10" s="221" t="s">
        <v>105</v>
      </c>
      <c r="D10" s="227" t="s">
        <v>106</v>
      </c>
      <c r="E10" s="221" t="s">
        <v>107</v>
      </c>
      <c r="F10" s="12" t="s">
        <v>108</v>
      </c>
      <c r="G10" s="12" t="s">
        <v>3</v>
      </c>
      <c r="H10" s="14" t="s">
        <v>109</v>
      </c>
      <c r="I10" s="14" t="s">
        <v>110</v>
      </c>
      <c r="J10" s="14" t="s">
        <v>111</v>
      </c>
      <c r="K10" s="13">
        <v>1</v>
      </c>
      <c r="L10" s="13">
        <v>1</v>
      </c>
      <c r="M10" s="13">
        <v>1</v>
      </c>
      <c r="N10" s="13">
        <v>3</v>
      </c>
      <c r="O10" s="13">
        <f t="shared" ref="O10:O19" si="0">SUM(K10:N10)</f>
        <v>6</v>
      </c>
      <c r="P10" s="13">
        <v>2</v>
      </c>
      <c r="Q10" s="13">
        <f t="shared" ref="Q10:Q19" si="1">+O10*P10</f>
        <v>12</v>
      </c>
      <c r="R10" s="13" t="str">
        <f t="shared" ref="R10:R19" si="2">IF(Q10="","",IF(Q10&lt;=4,"Trivial",IF(AND(Q10&gt;=5,Q10&lt;=8),"Tolerable",IF(AND(Q10&gt;=9,Q10&lt;=16),"Moderado",IF(AND(Q10&gt;=17,Q10&lt;=24),"Importante","Intolerable")))))</f>
        <v>Moderado</v>
      </c>
      <c r="S10" s="43"/>
      <c r="T10" s="43"/>
      <c r="U10" s="43" t="s">
        <v>112</v>
      </c>
      <c r="V10" s="43" t="s">
        <v>113</v>
      </c>
      <c r="W10" s="43"/>
      <c r="X10" s="13" t="s">
        <v>114</v>
      </c>
      <c r="Y10" s="13">
        <v>1</v>
      </c>
      <c r="Z10" s="13">
        <v>1</v>
      </c>
      <c r="AA10" s="13">
        <v>1</v>
      </c>
      <c r="AB10" s="13">
        <v>3</v>
      </c>
      <c r="AC10" s="13">
        <f t="shared" ref="AC10:AC19" si="3">SUM(Y10:AB10)</f>
        <v>6</v>
      </c>
      <c r="AD10" s="13">
        <v>1</v>
      </c>
      <c r="AE10" s="13">
        <f t="shared" ref="AE10:AE12" si="4">+AC10*AD10</f>
        <v>6</v>
      </c>
      <c r="AF10" s="61" t="str">
        <f t="shared" ref="AF10:AF19" si="5">IF(AE10="","",IF(AE10&lt;=4,"Trivial",IF(AND(AE10&gt;=5,AE10&lt;=8),"Tolerable",IF(AND(AE10&gt;=9,AE10&lt;=16),"Moderado",IF(AND(AE10&gt;=17,AE10&lt;=24),"Importante","Intolerable")))))</f>
        <v>Tolerable</v>
      </c>
    </row>
    <row r="11" spans="1:64" ht="112" customHeight="1">
      <c r="A11" s="213"/>
      <c r="B11" s="222"/>
      <c r="C11" s="222"/>
      <c r="D11" s="228"/>
      <c r="E11" s="222"/>
      <c r="F11" s="15" t="s">
        <v>115</v>
      </c>
      <c r="G11" s="15" t="s">
        <v>3</v>
      </c>
      <c r="H11" s="17" t="s">
        <v>116</v>
      </c>
      <c r="I11" s="17" t="s">
        <v>117</v>
      </c>
      <c r="J11" s="17" t="s">
        <v>111</v>
      </c>
      <c r="K11" s="16">
        <v>1</v>
      </c>
      <c r="L11" s="16">
        <v>1</v>
      </c>
      <c r="M11" s="16">
        <v>1</v>
      </c>
      <c r="N11" s="16">
        <v>3</v>
      </c>
      <c r="O11" s="16">
        <f t="shared" si="0"/>
        <v>6</v>
      </c>
      <c r="P11" s="16">
        <v>2</v>
      </c>
      <c r="Q11" s="16">
        <f t="shared" si="1"/>
        <v>12</v>
      </c>
      <c r="R11" s="16" t="str">
        <f t="shared" si="2"/>
        <v>Moderado</v>
      </c>
      <c r="S11" s="18"/>
      <c r="T11" s="18"/>
      <c r="U11" s="18"/>
      <c r="V11" s="17" t="s">
        <v>118</v>
      </c>
      <c r="W11" s="18"/>
      <c r="X11" s="16" t="s">
        <v>114</v>
      </c>
      <c r="Y11" s="16">
        <v>1</v>
      </c>
      <c r="Z11" s="16">
        <v>1</v>
      </c>
      <c r="AA11" s="16">
        <v>1</v>
      </c>
      <c r="AB11" s="16">
        <v>3</v>
      </c>
      <c r="AC11" s="16">
        <f t="shared" si="3"/>
        <v>6</v>
      </c>
      <c r="AD11" s="16">
        <v>1</v>
      </c>
      <c r="AE11" s="16">
        <f t="shared" si="4"/>
        <v>6</v>
      </c>
      <c r="AF11" s="62" t="str">
        <f t="shared" si="5"/>
        <v>Tolerable</v>
      </c>
    </row>
    <row r="12" spans="1:64" ht="117.75" customHeight="1">
      <c r="A12" s="213"/>
      <c r="B12" s="222"/>
      <c r="C12" s="222"/>
      <c r="D12" s="228"/>
      <c r="E12" s="222"/>
      <c r="F12" s="15" t="s">
        <v>115</v>
      </c>
      <c r="G12" s="15" t="s">
        <v>3</v>
      </c>
      <c r="H12" s="17" t="s">
        <v>119</v>
      </c>
      <c r="I12" s="17" t="s">
        <v>120</v>
      </c>
      <c r="J12" s="17" t="s">
        <v>111</v>
      </c>
      <c r="K12" s="16">
        <v>1</v>
      </c>
      <c r="L12" s="16">
        <v>1</v>
      </c>
      <c r="M12" s="16">
        <v>1</v>
      </c>
      <c r="N12" s="16">
        <v>3</v>
      </c>
      <c r="O12" s="16">
        <f t="shared" si="0"/>
        <v>6</v>
      </c>
      <c r="P12" s="16">
        <v>2</v>
      </c>
      <c r="Q12" s="16">
        <f t="shared" si="1"/>
        <v>12</v>
      </c>
      <c r="R12" s="16" t="str">
        <f t="shared" si="2"/>
        <v>Moderado</v>
      </c>
      <c r="S12" s="18"/>
      <c r="T12" s="18"/>
      <c r="U12" s="18" t="s">
        <v>121</v>
      </c>
      <c r="V12" s="17" t="s">
        <v>122</v>
      </c>
      <c r="W12" s="18"/>
      <c r="X12" s="16" t="s">
        <v>114</v>
      </c>
      <c r="Y12" s="16">
        <v>1</v>
      </c>
      <c r="Z12" s="16">
        <v>1</v>
      </c>
      <c r="AA12" s="16">
        <v>1</v>
      </c>
      <c r="AB12" s="16">
        <v>3</v>
      </c>
      <c r="AC12" s="16">
        <f t="shared" si="3"/>
        <v>6</v>
      </c>
      <c r="AD12" s="16">
        <v>1</v>
      </c>
      <c r="AE12" s="16">
        <f t="shared" si="4"/>
        <v>6</v>
      </c>
      <c r="AF12" s="62" t="str">
        <f t="shared" si="5"/>
        <v>Tolerable</v>
      </c>
    </row>
    <row r="13" spans="1:64" ht="117.75" customHeight="1">
      <c r="A13" s="213"/>
      <c r="B13" s="222"/>
      <c r="C13" s="222"/>
      <c r="D13" s="228"/>
      <c r="E13" s="222"/>
      <c r="F13" s="15" t="s">
        <v>115</v>
      </c>
      <c r="G13" s="15" t="s">
        <v>3</v>
      </c>
      <c r="H13" s="17" t="s">
        <v>123</v>
      </c>
      <c r="I13" s="17" t="s">
        <v>124</v>
      </c>
      <c r="J13" s="17" t="s">
        <v>111</v>
      </c>
      <c r="K13" s="16">
        <v>1</v>
      </c>
      <c r="L13" s="16">
        <v>1</v>
      </c>
      <c r="M13" s="16">
        <v>1</v>
      </c>
      <c r="N13" s="16">
        <v>3</v>
      </c>
      <c r="O13" s="16">
        <f t="shared" si="0"/>
        <v>6</v>
      </c>
      <c r="P13" s="16">
        <v>2</v>
      </c>
      <c r="Q13" s="16">
        <f t="shared" si="1"/>
        <v>12</v>
      </c>
      <c r="R13" s="16" t="str">
        <f t="shared" si="2"/>
        <v>Moderado</v>
      </c>
      <c r="S13" s="18"/>
      <c r="T13" s="18"/>
      <c r="U13" s="18"/>
      <c r="V13" s="17" t="s">
        <v>125</v>
      </c>
      <c r="W13" s="18"/>
      <c r="X13" s="16" t="s">
        <v>114</v>
      </c>
      <c r="Y13" s="16">
        <v>1</v>
      </c>
      <c r="Z13" s="16">
        <v>1</v>
      </c>
      <c r="AA13" s="16">
        <v>1</v>
      </c>
      <c r="AB13" s="16">
        <v>3</v>
      </c>
      <c r="AC13" s="16">
        <f t="shared" si="3"/>
        <v>6</v>
      </c>
      <c r="AD13" s="16">
        <v>1</v>
      </c>
      <c r="AE13" s="16">
        <f t="shared" ref="AE13:AE16" si="6">+AC13*AD13</f>
        <v>6</v>
      </c>
      <c r="AF13" s="62" t="str">
        <f t="shared" si="5"/>
        <v>Tolerable</v>
      </c>
    </row>
    <row r="14" spans="1:64" ht="125.25" customHeight="1">
      <c r="A14" s="213"/>
      <c r="B14" s="222"/>
      <c r="C14" s="222"/>
      <c r="D14" s="228"/>
      <c r="E14" s="222"/>
      <c r="F14" s="15" t="s">
        <v>115</v>
      </c>
      <c r="G14" s="15" t="s">
        <v>3</v>
      </c>
      <c r="H14" s="17" t="s">
        <v>126</v>
      </c>
      <c r="I14" s="17" t="s">
        <v>127</v>
      </c>
      <c r="J14" s="17" t="s">
        <v>111</v>
      </c>
      <c r="K14" s="16">
        <v>1</v>
      </c>
      <c r="L14" s="16">
        <v>1</v>
      </c>
      <c r="M14" s="16">
        <v>1</v>
      </c>
      <c r="N14" s="16">
        <v>3</v>
      </c>
      <c r="O14" s="16">
        <f t="shared" si="0"/>
        <v>6</v>
      </c>
      <c r="P14" s="16">
        <v>2</v>
      </c>
      <c r="Q14" s="16">
        <f t="shared" si="1"/>
        <v>12</v>
      </c>
      <c r="R14" s="16" t="str">
        <f t="shared" si="2"/>
        <v>Moderado</v>
      </c>
      <c r="S14" s="18"/>
      <c r="T14" s="18"/>
      <c r="U14" s="18"/>
      <c r="V14" s="18" t="s">
        <v>128</v>
      </c>
      <c r="W14" s="18"/>
      <c r="X14" s="16" t="s">
        <v>114</v>
      </c>
      <c r="Y14" s="16">
        <v>1</v>
      </c>
      <c r="Z14" s="16">
        <v>1</v>
      </c>
      <c r="AA14" s="16">
        <v>1</v>
      </c>
      <c r="AB14" s="16">
        <v>3</v>
      </c>
      <c r="AC14" s="16">
        <f t="shared" si="3"/>
        <v>6</v>
      </c>
      <c r="AD14" s="16">
        <v>1</v>
      </c>
      <c r="AE14" s="16">
        <f t="shared" si="6"/>
        <v>6</v>
      </c>
      <c r="AF14" s="62" t="str">
        <f t="shared" si="5"/>
        <v>Tolerable</v>
      </c>
    </row>
    <row r="15" spans="1:64" ht="147.75" customHeight="1">
      <c r="A15" s="213"/>
      <c r="B15" s="222"/>
      <c r="C15" s="222"/>
      <c r="D15" s="228"/>
      <c r="E15" s="222"/>
      <c r="F15" s="15" t="s">
        <v>115</v>
      </c>
      <c r="G15" s="15" t="s">
        <v>3</v>
      </c>
      <c r="H15" s="17" t="s">
        <v>129</v>
      </c>
      <c r="I15" s="17" t="s">
        <v>130</v>
      </c>
      <c r="J15" s="17" t="s">
        <v>111</v>
      </c>
      <c r="K15" s="16">
        <v>1</v>
      </c>
      <c r="L15" s="16">
        <v>1</v>
      </c>
      <c r="M15" s="16">
        <v>1</v>
      </c>
      <c r="N15" s="16">
        <v>3</v>
      </c>
      <c r="O15" s="16">
        <f t="shared" si="0"/>
        <v>6</v>
      </c>
      <c r="P15" s="16">
        <v>2</v>
      </c>
      <c r="Q15" s="16">
        <f t="shared" si="1"/>
        <v>12</v>
      </c>
      <c r="R15" s="16" t="str">
        <f t="shared" si="2"/>
        <v>Moderado</v>
      </c>
      <c r="S15" s="16"/>
      <c r="T15" s="16"/>
      <c r="U15" s="18"/>
      <c r="V15" s="17" t="s">
        <v>131</v>
      </c>
      <c r="W15" s="18" t="s">
        <v>132</v>
      </c>
      <c r="X15" s="16" t="s">
        <v>114</v>
      </c>
      <c r="Y15" s="16">
        <v>1</v>
      </c>
      <c r="Z15" s="16">
        <v>1</v>
      </c>
      <c r="AA15" s="16">
        <v>1</v>
      </c>
      <c r="AB15" s="16">
        <v>3</v>
      </c>
      <c r="AC15" s="16">
        <f t="shared" si="3"/>
        <v>6</v>
      </c>
      <c r="AD15" s="16">
        <v>1</v>
      </c>
      <c r="AE15" s="16">
        <f t="shared" si="6"/>
        <v>6</v>
      </c>
      <c r="AF15" s="62" t="str">
        <f t="shared" si="5"/>
        <v>Tolerable</v>
      </c>
    </row>
    <row r="16" spans="1:64" ht="166.5" customHeight="1">
      <c r="A16" s="213"/>
      <c r="B16" s="222"/>
      <c r="C16" s="222"/>
      <c r="D16" s="228"/>
      <c r="E16" s="222"/>
      <c r="F16" s="15" t="s">
        <v>115</v>
      </c>
      <c r="G16" s="15" t="s">
        <v>3</v>
      </c>
      <c r="H16" s="17" t="s">
        <v>133</v>
      </c>
      <c r="I16" s="17" t="s">
        <v>117</v>
      </c>
      <c r="J16" s="17" t="s">
        <v>111</v>
      </c>
      <c r="K16" s="16">
        <v>1</v>
      </c>
      <c r="L16" s="16">
        <v>1</v>
      </c>
      <c r="M16" s="16">
        <v>1</v>
      </c>
      <c r="N16" s="16">
        <v>3</v>
      </c>
      <c r="O16" s="16">
        <f t="shared" si="0"/>
        <v>6</v>
      </c>
      <c r="P16" s="16">
        <v>2</v>
      </c>
      <c r="Q16" s="16">
        <f t="shared" si="1"/>
        <v>12</v>
      </c>
      <c r="R16" s="16" t="str">
        <f t="shared" si="2"/>
        <v>Moderado</v>
      </c>
      <c r="S16" s="16"/>
      <c r="T16" s="16"/>
      <c r="U16" s="17"/>
      <c r="V16" s="17" t="s">
        <v>134</v>
      </c>
      <c r="W16" s="18"/>
      <c r="X16" s="16" t="s">
        <v>114</v>
      </c>
      <c r="Y16" s="16">
        <v>1</v>
      </c>
      <c r="Z16" s="16">
        <v>1</v>
      </c>
      <c r="AA16" s="16">
        <v>1</v>
      </c>
      <c r="AB16" s="16">
        <v>3</v>
      </c>
      <c r="AC16" s="16">
        <f t="shared" si="3"/>
        <v>6</v>
      </c>
      <c r="AD16" s="16">
        <v>1</v>
      </c>
      <c r="AE16" s="16">
        <f t="shared" si="6"/>
        <v>6</v>
      </c>
      <c r="AF16" s="62" t="str">
        <f t="shared" si="5"/>
        <v>Tolerable</v>
      </c>
    </row>
    <row r="17" spans="1:32" ht="192" customHeight="1">
      <c r="A17" s="213"/>
      <c r="B17" s="222"/>
      <c r="C17" s="222"/>
      <c r="D17" s="228"/>
      <c r="E17" s="222"/>
      <c r="F17" s="15" t="s">
        <v>135</v>
      </c>
      <c r="G17" s="15" t="s">
        <v>136</v>
      </c>
      <c r="H17" s="18" t="s">
        <v>137</v>
      </c>
      <c r="I17" s="18" t="s">
        <v>138</v>
      </c>
      <c r="J17" s="17" t="s">
        <v>111</v>
      </c>
      <c r="K17" s="16">
        <v>1</v>
      </c>
      <c r="L17" s="16">
        <v>1</v>
      </c>
      <c r="M17" s="16">
        <v>1</v>
      </c>
      <c r="N17" s="16">
        <v>3</v>
      </c>
      <c r="O17" s="16">
        <f t="shared" si="0"/>
        <v>6</v>
      </c>
      <c r="P17" s="16">
        <v>2</v>
      </c>
      <c r="Q17" s="16">
        <f t="shared" si="1"/>
        <v>12</v>
      </c>
      <c r="R17" s="16" t="str">
        <f t="shared" si="2"/>
        <v>Moderado</v>
      </c>
      <c r="S17" s="16"/>
      <c r="T17" s="16"/>
      <c r="U17" s="17"/>
      <c r="V17" s="18" t="s">
        <v>139</v>
      </c>
      <c r="W17" s="18"/>
      <c r="X17" s="16" t="s">
        <v>114</v>
      </c>
      <c r="Y17" s="16">
        <v>1</v>
      </c>
      <c r="Z17" s="16">
        <v>1</v>
      </c>
      <c r="AA17" s="16">
        <v>1</v>
      </c>
      <c r="AB17" s="16">
        <v>3</v>
      </c>
      <c r="AC17" s="16">
        <f t="shared" si="3"/>
        <v>6</v>
      </c>
      <c r="AD17" s="16">
        <v>1</v>
      </c>
      <c r="AE17" s="16">
        <f t="shared" ref="AE17:AE19" si="7">+AC17*AD17</f>
        <v>6</v>
      </c>
      <c r="AF17" s="62" t="str">
        <f t="shared" si="5"/>
        <v>Tolerable</v>
      </c>
    </row>
    <row r="18" spans="1:32" ht="214.5" customHeight="1">
      <c r="A18" s="213"/>
      <c r="B18" s="222"/>
      <c r="C18" s="222"/>
      <c r="D18" s="228"/>
      <c r="E18" s="222"/>
      <c r="F18" s="15" t="s">
        <v>135</v>
      </c>
      <c r="G18" s="15" t="s">
        <v>136</v>
      </c>
      <c r="H18" s="18" t="s">
        <v>140</v>
      </c>
      <c r="I18" s="17" t="s">
        <v>141</v>
      </c>
      <c r="J18" s="17" t="s">
        <v>111</v>
      </c>
      <c r="K18" s="16">
        <v>1</v>
      </c>
      <c r="L18" s="16">
        <v>1</v>
      </c>
      <c r="M18" s="16">
        <v>1</v>
      </c>
      <c r="N18" s="16">
        <v>3</v>
      </c>
      <c r="O18" s="16">
        <f t="shared" si="0"/>
        <v>6</v>
      </c>
      <c r="P18" s="16">
        <v>2</v>
      </c>
      <c r="Q18" s="16">
        <f t="shared" si="1"/>
        <v>12</v>
      </c>
      <c r="R18" s="16" t="str">
        <f t="shared" si="2"/>
        <v>Moderado</v>
      </c>
      <c r="S18" s="16"/>
      <c r="T18" s="16"/>
      <c r="U18" s="17"/>
      <c r="V18" s="18" t="s">
        <v>139</v>
      </c>
      <c r="W18" s="18"/>
      <c r="X18" s="16" t="s">
        <v>114</v>
      </c>
      <c r="Y18" s="16">
        <v>1</v>
      </c>
      <c r="Z18" s="16">
        <v>1</v>
      </c>
      <c r="AA18" s="16">
        <v>1</v>
      </c>
      <c r="AB18" s="16">
        <v>3</v>
      </c>
      <c r="AC18" s="16">
        <f t="shared" si="3"/>
        <v>6</v>
      </c>
      <c r="AD18" s="16">
        <v>1</v>
      </c>
      <c r="AE18" s="16">
        <f t="shared" si="7"/>
        <v>6</v>
      </c>
      <c r="AF18" s="62" t="str">
        <f t="shared" si="5"/>
        <v>Tolerable</v>
      </c>
    </row>
    <row r="19" spans="1:32" ht="225.75" customHeight="1">
      <c r="A19" s="213"/>
      <c r="B19" s="222"/>
      <c r="C19" s="222"/>
      <c r="D19" s="228"/>
      <c r="E19" s="222"/>
      <c r="F19" s="15" t="s">
        <v>135</v>
      </c>
      <c r="G19" s="15" t="s">
        <v>136</v>
      </c>
      <c r="H19" s="17" t="s">
        <v>142</v>
      </c>
      <c r="I19" s="17" t="s">
        <v>141</v>
      </c>
      <c r="J19" s="17" t="s">
        <v>111</v>
      </c>
      <c r="K19" s="16">
        <v>1</v>
      </c>
      <c r="L19" s="16">
        <v>1</v>
      </c>
      <c r="M19" s="16">
        <v>1</v>
      </c>
      <c r="N19" s="16">
        <v>3</v>
      </c>
      <c r="O19" s="16">
        <f t="shared" si="0"/>
        <v>6</v>
      </c>
      <c r="P19" s="16">
        <v>2</v>
      </c>
      <c r="Q19" s="16">
        <f t="shared" si="1"/>
        <v>12</v>
      </c>
      <c r="R19" s="16" t="str">
        <f t="shared" si="2"/>
        <v>Moderado</v>
      </c>
      <c r="S19" s="16"/>
      <c r="T19" s="16"/>
      <c r="U19" s="18"/>
      <c r="V19" s="18" t="s">
        <v>143</v>
      </c>
      <c r="W19" s="18"/>
      <c r="X19" s="16" t="s">
        <v>114</v>
      </c>
      <c r="Y19" s="16">
        <v>1</v>
      </c>
      <c r="Z19" s="16">
        <v>1</v>
      </c>
      <c r="AA19" s="16">
        <v>1</v>
      </c>
      <c r="AB19" s="16">
        <v>3</v>
      </c>
      <c r="AC19" s="16">
        <f t="shared" si="3"/>
        <v>6</v>
      </c>
      <c r="AD19" s="16">
        <v>1</v>
      </c>
      <c r="AE19" s="16">
        <f t="shared" si="7"/>
        <v>6</v>
      </c>
      <c r="AF19" s="62" t="str">
        <f t="shared" si="5"/>
        <v>Tolerable</v>
      </c>
    </row>
    <row r="20" spans="1:32" ht="139.5" customHeight="1">
      <c r="A20" s="213"/>
      <c r="B20" s="222"/>
      <c r="C20" s="222" t="s">
        <v>144</v>
      </c>
      <c r="D20" s="228" t="s">
        <v>9</v>
      </c>
      <c r="E20" s="222" t="s">
        <v>145</v>
      </c>
      <c r="F20" s="229" t="s">
        <v>146</v>
      </c>
      <c r="G20" s="19" t="s">
        <v>3</v>
      </c>
      <c r="H20" s="235" t="s">
        <v>147</v>
      </c>
      <c r="I20" s="17" t="s">
        <v>148</v>
      </c>
      <c r="J20" s="17" t="s">
        <v>111</v>
      </c>
      <c r="K20" s="16">
        <v>1</v>
      </c>
      <c r="L20" s="16">
        <v>2</v>
      </c>
      <c r="M20" s="16">
        <v>2</v>
      </c>
      <c r="N20" s="16">
        <v>2</v>
      </c>
      <c r="O20" s="16">
        <f t="shared" ref="O20:O23" si="8">SUM(K20:N20)</f>
        <v>7</v>
      </c>
      <c r="P20" s="16">
        <v>1</v>
      </c>
      <c r="Q20" s="16">
        <f t="shared" ref="Q20:Q23" si="9">+O20*P20</f>
        <v>7</v>
      </c>
      <c r="R20" s="44" t="str">
        <f t="shared" ref="R20" si="10">IF(Q20="","",IF(Q20&lt;=4,"Trivial",IF(AND(Q20&gt;=5,Q20&lt;=8),"Tolerable",IF(AND(Q20&gt;=9,Q20&lt;=16),"Moderado",IF(AND(Q20&gt;=17,Q20&lt;=24),"Importante","Intolerable")))))</f>
        <v>Tolerable</v>
      </c>
      <c r="S20" s="16"/>
      <c r="T20" s="16"/>
      <c r="U20" s="16"/>
      <c r="V20" s="235" t="s">
        <v>149</v>
      </c>
      <c r="W20" s="18" t="s">
        <v>150</v>
      </c>
      <c r="X20" s="16" t="s">
        <v>114</v>
      </c>
      <c r="Y20" s="16">
        <v>1</v>
      </c>
      <c r="Z20" s="16">
        <v>1</v>
      </c>
      <c r="AA20" s="16">
        <v>1</v>
      </c>
      <c r="AB20" s="16">
        <v>1</v>
      </c>
      <c r="AC20" s="16">
        <f t="shared" ref="AC20:AC23" si="11">SUM(Y20:AB20)</f>
        <v>4</v>
      </c>
      <c r="AD20" s="16">
        <v>1</v>
      </c>
      <c r="AE20" s="16">
        <f t="shared" ref="AE20:AE23" si="12">+AC20*AD20</f>
        <v>4</v>
      </c>
      <c r="AF20" s="62" t="str">
        <f t="shared" ref="AF20" si="13">IF(AE20="","",IF(AE20&lt;=4,"Trivial",IF(AND(AE20&gt;=5,AE20&lt;=8),"Tolerable",IF(AND(AE20&gt;=9,AE20&lt;=16),"Moderado",IF(AND(AE20&gt;=17,AE20&lt;=24),"Importante","Intolerable")))))</f>
        <v>Trivial</v>
      </c>
    </row>
    <row r="21" spans="1:32" ht="100.5" customHeight="1">
      <c r="A21" s="213"/>
      <c r="B21" s="222"/>
      <c r="C21" s="222"/>
      <c r="D21" s="228"/>
      <c r="E21" s="222"/>
      <c r="F21" s="229"/>
      <c r="G21" s="19" t="s">
        <v>3</v>
      </c>
      <c r="H21" s="235"/>
      <c r="I21" s="17" t="s">
        <v>151</v>
      </c>
      <c r="J21" s="17" t="s">
        <v>111</v>
      </c>
      <c r="K21" s="16">
        <v>1</v>
      </c>
      <c r="L21" s="16">
        <v>2</v>
      </c>
      <c r="M21" s="16">
        <v>2</v>
      </c>
      <c r="N21" s="16">
        <v>1</v>
      </c>
      <c r="O21" s="16">
        <f t="shared" si="8"/>
        <v>6</v>
      </c>
      <c r="P21" s="16">
        <v>3</v>
      </c>
      <c r="Q21" s="16">
        <f t="shared" si="9"/>
        <v>18</v>
      </c>
      <c r="R21" s="44" t="str">
        <f t="shared" ref="R21:R23" si="14">IF(Q21="","",IF(Q21&lt;=4,"Trivial",IF(AND(Q21&gt;=5,Q21&lt;=8),"Tolerable",IF(AND(Q21&gt;=9,Q21&lt;=16),"Moderado",IF(AND(Q21&gt;=17,Q21&lt;=24),"Importante","Intolerable")))))</f>
        <v>Importante</v>
      </c>
      <c r="S21" s="16"/>
      <c r="T21" s="16"/>
      <c r="U21" s="16"/>
      <c r="V21" s="235"/>
      <c r="W21" s="17"/>
      <c r="X21" s="16" t="s">
        <v>114</v>
      </c>
      <c r="Y21" s="16">
        <v>1</v>
      </c>
      <c r="Z21" s="16">
        <v>1</v>
      </c>
      <c r="AA21" s="16">
        <v>1</v>
      </c>
      <c r="AB21" s="16">
        <v>1</v>
      </c>
      <c r="AC21" s="16">
        <f t="shared" si="11"/>
        <v>4</v>
      </c>
      <c r="AD21" s="16">
        <v>2</v>
      </c>
      <c r="AE21" s="16">
        <f t="shared" si="12"/>
        <v>8</v>
      </c>
      <c r="AF21" s="63" t="str">
        <f t="shared" ref="AF21:AF23" si="15">IF(AE21="","",IF(AE21&lt;=4,"Trivial",IF(AND(AE21&gt;=5,AE21&lt;=8),"Tolerable",IF(AND(AE21&gt;=9,AE21&lt;=16),"Moderado",IF(AND(AE21&gt;=17,AE21&lt;=24),"Importante","Intolerable")))))</f>
        <v>Tolerable</v>
      </c>
    </row>
    <row r="22" spans="1:32" ht="187.5" customHeight="1">
      <c r="A22" s="213"/>
      <c r="B22" s="222"/>
      <c r="C22" s="222"/>
      <c r="D22" s="16" t="s">
        <v>9</v>
      </c>
      <c r="E22" s="222"/>
      <c r="F22" s="19" t="s">
        <v>146</v>
      </c>
      <c r="G22" s="19" t="s">
        <v>3</v>
      </c>
      <c r="H22" s="17" t="s">
        <v>152</v>
      </c>
      <c r="I22" s="17" t="s">
        <v>153</v>
      </c>
      <c r="J22" s="17" t="s">
        <v>111</v>
      </c>
      <c r="K22" s="16">
        <v>1</v>
      </c>
      <c r="L22" s="16">
        <v>2</v>
      </c>
      <c r="M22" s="16">
        <v>2</v>
      </c>
      <c r="N22" s="16">
        <v>1</v>
      </c>
      <c r="O22" s="16">
        <f t="shared" si="8"/>
        <v>6</v>
      </c>
      <c r="P22" s="16">
        <v>3</v>
      </c>
      <c r="Q22" s="16">
        <f t="shared" si="9"/>
        <v>18</v>
      </c>
      <c r="R22" s="44" t="str">
        <f t="shared" si="14"/>
        <v>Importante</v>
      </c>
      <c r="S22" s="16"/>
      <c r="T22" s="16"/>
      <c r="U22" s="16"/>
      <c r="V22" s="17" t="s">
        <v>154</v>
      </c>
      <c r="W22" s="17"/>
      <c r="X22" s="16" t="s">
        <v>114</v>
      </c>
      <c r="Y22" s="16">
        <v>1</v>
      </c>
      <c r="Z22" s="16">
        <v>1</v>
      </c>
      <c r="AA22" s="16">
        <v>1</v>
      </c>
      <c r="AB22" s="16">
        <v>1</v>
      </c>
      <c r="AC22" s="16">
        <f t="shared" si="11"/>
        <v>4</v>
      </c>
      <c r="AD22" s="16">
        <v>2</v>
      </c>
      <c r="AE22" s="16">
        <f t="shared" si="12"/>
        <v>8</v>
      </c>
      <c r="AF22" s="63" t="str">
        <f t="shared" si="15"/>
        <v>Tolerable</v>
      </c>
    </row>
    <row r="23" spans="1:32" ht="186" customHeight="1">
      <c r="A23" s="213"/>
      <c r="B23" s="222"/>
      <c r="C23" s="222"/>
      <c r="D23" s="16" t="s">
        <v>155</v>
      </c>
      <c r="E23" s="222"/>
      <c r="F23" s="230" t="s">
        <v>156</v>
      </c>
      <c r="G23" s="230" t="s">
        <v>3</v>
      </c>
      <c r="H23" s="236" t="s">
        <v>157</v>
      </c>
      <c r="I23" s="238" t="s">
        <v>158</v>
      </c>
      <c r="J23" s="238" t="s">
        <v>111</v>
      </c>
      <c r="K23" s="238">
        <v>1</v>
      </c>
      <c r="L23" s="238">
        <v>1</v>
      </c>
      <c r="M23" s="238">
        <v>1</v>
      </c>
      <c r="N23" s="238">
        <v>3</v>
      </c>
      <c r="O23" s="238">
        <f t="shared" si="8"/>
        <v>6</v>
      </c>
      <c r="P23" s="238">
        <v>2</v>
      </c>
      <c r="Q23" s="238">
        <f t="shared" si="9"/>
        <v>12</v>
      </c>
      <c r="R23" s="240" t="str">
        <f t="shared" si="14"/>
        <v>Moderado</v>
      </c>
      <c r="S23" s="238"/>
      <c r="T23" s="238"/>
      <c r="U23" s="236" t="s">
        <v>159</v>
      </c>
      <c r="V23" s="236" t="s">
        <v>160</v>
      </c>
      <c r="W23" s="238" t="s">
        <v>161</v>
      </c>
      <c r="X23" s="16" t="s">
        <v>114</v>
      </c>
      <c r="Y23" s="238">
        <v>1</v>
      </c>
      <c r="Z23" s="238">
        <v>1</v>
      </c>
      <c r="AA23" s="238">
        <v>1</v>
      </c>
      <c r="AB23" s="238">
        <v>3</v>
      </c>
      <c r="AC23" s="238">
        <f t="shared" si="11"/>
        <v>6</v>
      </c>
      <c r="AD23" s="238">
        <v>1</v>
      </c>
      <c r="AE23" s="238">
        <f t="shared" si="12"/>
        <v>6</v>
      </c>
      <c r="AF23" s="254" t="str">
        <f t="shared" si="15"/>
        <v>Tolerable</v>
      </c>
    </row>
    <row r="24" spans="1:32" ht="96" hidden="1" customHeight="1">
      <c r="A24" s="213"/>
      <c r="B24" s="222"/>
      <c r="C24" s="222"/>
      <c r="D24" s="16" t="s">
        <v>106</v>
      </c>
      <c r="E24" s="222"/>
      <c r="F24" s="231"/>
      <c r="G24" s="231"/>
      <c r="H24" s="237"/>
      <c r="I24" s="239"/>
      <c r="J24" s="239"/>
      <c r="K24" s="239"/>
      <c r="L24" s="239"/>
      <c r="M24" s="239"/>
      <c r="N24" s="239"/>
      <c r="O24" s="239"/>
      <c r="P24" s="239"/>
      <c r="Q24" s="239"/>
      <c r="R24" s="241"/>
      <c r="S24" s="239"/>
      <c r="T24" s="239"/>
      <c r="U24" s="237"/>
      <c r="V24" s="237"/>
      <c r="W24" s="239"/>
      <c r="X24" s="16" t="s">
        <v>114</v>
      </c>
      <c r="Y24" s="239"/>
      <c r="Z24" s="239"/>
      <c r="AA24" s="239"/>
      <c r="AB24" s="239"/>
      <c r="AC24" s="239"/>
      <c r="AD24" s="239"/>
      <c r="AE24" s="239"/>
      <c r="AF24" s="255"/>
    </row>
    <row r="25" spans="1:32" ht="288.75" customHeight="1">
      <c r="A25" s="213"/>
      <c r="B25" s="222"/>
      <c r="C25" s="222"/>
      <c r="D25" s="16" t="s">
        <v>106</v>
      </c>
      <c r="E25" s="222"/>
      <c r="F25" s="15" t="s">
        <v>162</v>
      </c>
      <c r="G25" s="15" t="s">
        <v>3</v>
      </c>
      <c r="H25" s="17" t="s">
        <v>163</v>
      </c>
      <c r="I25" s="16" t="s">
        <v>164</v>
      </c>
      <c r="J25" s="16" t="s">
        <v>165</v>
      </c>
      <c r="K25" s="16">
        <v>1</v>
      </c>
      <c r="L25" s="16">
        <v>2</v>
      </c>
      <c r="M25" s="16">
        <v>2</v>
      </c>
      <c r="N25" s="16">
        <v>2</v>
      </c>
      <c r="O25" s="16">
        <f>SUM(K25:N25)</f>
        <v>7</v>
      </c>
      <c r="P25" s="16">
        <v>3</v>
      </c>
      <c r="Q25" s="16">
        <f>O25*P25</f>
        <v>21</v>
      </c>
      <c r="R25" s="44" t="str">
        <f>IF(Q25="","",IF(Q25&lt;=4,"Trivial",IF(AND(Q25&gt;=5,Q25&lt;=8),"Tolerable",IF(AND(Q25&gt;=9,Q25&lt;=16),"Moderado",IF(AND(Q25&gt;=17,Q25&lt;=24),"Importante","Intolerable")))))</f>
        <v>Importante</v>
      </c>
      <c r="S25" s="45"/>
      <c r="T25" s="45"/>
      <c r="U25" s="45"/>
      <c r="V25" s="16" t="s">
        <v>166</v>
      </c>
      <c r="W25" s="45"/>
      <c r="X25" s="16" t="s">
        <v>114</v>
      </c>
      <c r="Y25" s="16">
        <v>1</v>
      </c>
      <c r="Z25" s="16">
        <v>1</v>
      </c>
      <c r="AA25" s="16">
        <v>1</v>
      </c>
      <c r="AB25" s="16">
        <v>1</v>
      </c>
      <c r="AC25" s="16">
        <f>SUM(Y25:AB25)</f>
        <v>4</v>
      </c>
      <c r="AD25" s="16">
        <v>3</v>
      </c>
      <c r="AE25" s="16">
        <f>AC25*AD25</f>
        <v>12</v>
      </c>
      <c r="AF25" s="62" t="str">
        <f>IF(AE25="","",IF(AE25&lt;=4,"Trivial",IF(AND(AE25&gt;=5,AE25&lt;=8),"Tolerable",IF(AND(AE25&gt;=9,AE25&lt;=16),"Moderado",IF(AND(AE25&gt;=17,AE25&lt;=24),"Importante","Intolerable")))))</f>
        <v>Moderado</v>
      </c>
    </row>
    <row r="26" spans="1:32" ht="255" customHeight="1">
      <c r="A26" s="213"/>
      <c r="B26" s="222"/>
      <c r="C26" s="222"/>
      <c r="D26" s="16" t="s">
        <v>106</v>
      </c>
      <c r="E26" s="222"/>
      <c r="F26" s="20" t="s">
        <v>167</v>
      </c>
      <c r="G26" s="20" t="s">
        <v>136</v>
      </c>
      <c r="H26" s="21" t="s">
        <v>168</v>
      </c>
      <c r="I26" s="39" t="s">
        <v>169</v>
      </c>
      <c r="J26" s="39" t="s">
        <v>165</v>
      </c>
      <c r="K26" s="39">
        <v>1</v>
      </c>
      <c r="L26" s="39">
        <v>2</v>
      </c>
      <c r="M26" s="39">
        <v>2</v>
      </c>
      <c r="N26" s="39">
        <v>2</v>
      </c>
      <c r="O26" s="39">
        <f>SUM(K26:N26)</f>
        <v>7</v>
      </c>
      <c r="P26" s="39">
        <v>3</v>
      </c>
      <c r="Q26" s="39">
        <f>O26*P26</f>
        <v>21</v>
      </c>
      <c r="R26" s="46" t="str">
        <f>IF(Q26="","",IF(Q26&lt;=4,"Trivial",IF(AND(Q26&gt;=5,Q26&lt;=8),"Tolerable",IF(AND(Q26&gt;=9,Q26&lt;=16),"Moderado",IF(AND(Q26&gt;=17,Q26&lt;=24),"Importante","Intolerable")))))</f>
        <v>Importante</v>
      </c>
      <c r="S26" s="46"/>
      <c r="T26" s="46"/>
      <c r="U26" s="47"/>
      <c r="V26" s="39" t="s">
        <v>166</v>
      </c>
      <c r="W26" s="47"/>
      <c r="X26" s="16" t="s">
        <v>114</v>
      </c>
      <c r="Y26" s="39">
        <v>1</v>
      </c>
      <c r="Z26" s="39">
        <v>1</v>
      </c>
      <c r="AA26" s="39">
        <v>1</v>
      </c>
      <c r="AB26" s="39">
        <v>1</v>
      </c>
      <c r="AC26" s="39">
        <f>SUM(Y26:AB26)</f>
        <v>4</v>
      </c>
      <c r="AD26" s="39">
        <v>3</v>
      </c>
      <c r="AE26" s="39">
        <f t="shared" ref="AE26" si="16">AC26*AD26</f>
        <v>12</v>
      </c>
      <c r="AF26" s="64" t="str">
        <f>IF(AE26="","",IF(AE26&lt;=4,"Trivial",IF(AND(AE26&gt;=5,AE26&lt;=8),"Tolerable",IF(AND(AE26&gt;=9,AE26&lt;=16),"Moderado",IF(AND(AE26&gt;=17,AE26&lt;=24),"Importante","Intolerable")))))</f>
        <v>Moderado</v>
      </c>
    </row>
    <row r="27" spans="1:32" ht="197.25" customHeight="1">
      <c r="A27" s="213"/>
      <c r="B27" s="222"/>
      <c r="C27" s="222"/>
      <c r="D27" s="16" t="s">
        <v>9</v>
      </c>
      <c r="E27" s="222"/>
      <c r="F27" s="19" t="s">
        <v>146</v>
      </c>
      <c r="G27" s="19" t="s">
        <v>3</v>
      </c>
      <c r="H27" s="17" t="s">
        <v>170</v>
      </c>
      <c r="I27" s="17" t="s">
        <v>171</v>
      </c>
      <c r="J27" s="17" t="s">
        <v>111</v>
      </c>
      <c r="K27" s="16">
        <v>1</v>
      </c>
      <c r="L27" s="16">
        <v>2</v>
      </c>
      <c r="M27" s="16">
        <v>2</v>
      </c>
      <c r="N27" s="16">
        <v>1</v>
      </c>
      <c r="O27" s="16">
        <f>SUM(K27:N27)</f>
        <v>6</v>
      </c>
      <c r="P27" s="16">
        <v>3</v>
      </c>
      <c r="Q27" s="16">
        <f>+O27*P27</f>
        <v>18</v>
      </c>
      <c r="R27" s="44" t="str">
        <f>IF(Q27="","",IF(Q27&lt;=4,"Trivial",IF(AND(Q27&gt;=5,Q27&lt;=8),"Tolerable",IF(AND(Q27&gt;=9,Q27&lt;=16),"Moderado",IF(AND(Q27&gt;=17,Q27&lt;=24),"Importante","Intolerable")))))</f>
        <v>Importante</v>
      </c>
      <c r="S27" s="16"/>
      <c r="T27" s="16"/>
      <c r="U27" s="16"/>
      <c r="V27" s="17" t="s">
        <v>172</v>
      </c>
      <c r="W27" s="17"/>
      <c r="X27" s="16" t="s">
        <v>114</v>
      </c>
      <c r="Y27" s="16">
        <v>1</v>
      </c>
      <c r="Z27" s="16">
        <v>1</v>
      </c>
      <c r="AA27" s="16">
        <v>1</v>
      </c>
      <c r="AB27" s="16">
        <v>1</v>
      </c>
      <c r="AC27" s="16">
        <f>SUM(Y27:AB27)</f>
        <v>4</v>
      </c>
      <c r="AD27" s="16">
        <v>2</v>
      </c>
      <c r="AE27" s="16">
        <f>+AC27*AD27</f>
        <v>8</v>
      </c>
      <c r="AF27" s="63" t="str">
        <f>IF(AE27="","",IF(AE27&lt;=4,"Trivial",IF(AND(AE27&gt;=5,AE27&lt;=8),"Tolerable",IF(AND(AE27&gt;=9,AE27&lt;=16),"Moderado",IF(AND(AE27&gt;=17,AE27&lt;=24),"Importante","Intolerable")))))</f>
        <v>Tolerable</v>
      </c>
    </row>
    <row r="28" spans="1:32" ht="148.5" customHeight="1">
      <c r="A28" s="214"/>
      <c r="B28" s="223"/>
      <c r="C28" s="223"/>
      <c r="D28" s="23" t="s">
        <v>9</v>
      </c>
      <c r="E28" s="223"/>
      <c r="F28" s="22" t="s">
        <v>162</v>
      </c>
      <c r="G28" s="22" t="s">
        <v>3</v>
      </c>
      <c r="H28" s="24" t="s">
        <v>173</v>
      </c>
      <c r="I28" s="24" t="s">
        <v>174</v>
      </c>
      <c r="J28" s="24" t="s">
        <v>111</v>
      </c>
      <c r="K28" s="23">
        <v>1</v>
      </c>
      <c r="L28" s="23">
        <v>2</v>
      </c>
      <c r="M28" s="23">
        <v>2</v>
      </c>
      <c r="N28" s="23">
        <v>1</v>
      </c>
      <c r="O28" s="23">
        <f>SUM(K28:N28)</f>
        <v>6</v>
      </c>
      <c r="P28" s="23">
        <v>3</v>
      </c>
      <c r="Q28" s="23">
        <f>+O28*P28</f>
        <v>18</v>
      </c>
      <c r="R28" s="48" t="str">
        <f t="shared" ref="R28" si="17">IF(Q28="","",IF(Q28&lt;=4,"Trivial",IF(AND(Q28&gt;=5,Q28&lt;=8),"Tolerable",IF(AND(Q28&gt;=9,Q28&lt;=16),"Moderado",IF(AND(Q28&gt;=17,Q28&lt;=24),"Importante","Intolerable")))))</f>
        <v>Importante</v>
      </c>
      <c r="S28" s="23"/>
      <c r="T28" s="23"/>
      <c r="U28" s="23"/>
      <c r="V28" s="24" t="s">
        <v>172</v>
      </c>
      <c r="W28" s="24"/>
      <c r="X28" s="49" t="s">
        <v>114</v>
      </c>
      <c r="Y28" s="23">
        <v>1</v>
      </c>
      <c r="Z28" s="23">
        <v>1</v>
      </c>
      <c r="AA28" s="23">
        <v>1</v>
      </c>
      <c r="AB28" s="23">
        <v>1</v>
      </c>
      <c r="AC28" s="23">
        <f>SUM(Y28:AB28)</f>
        <v>4</v>
      </c>
      <c r="AD28" s="23">
        <v>2</v>
      </c>
      <c r="AE28" s="23">
        <f>+AC28*AD28</f>
        <v>8</v>
      </c>
      <c r="AF28" s="65" t="str">
        <f>IF(AE28="","",IF(AE28&lt;=4,"Trivial",IF(AND(AE28&gt;=5,AE28&lt;=8),"Tolerable",IF(AND(AE28&gt;=9,AE28&lt;=16),"Moderado",IF(AND(AE28&gt;=17,AE28&lt;=24),"Importante","Intolerable")))))</f>
        <v>Tolerable</v>
      </c>
    </row>
    <row r="29" spans="1:32" ht="42" customHeight="1">
      <c r="A29" s="25"/>
      <c r="B29" s="26"/>
      <c r="C29" s="26"/>
      <c r="D29" s="27"/>
      <c r="E29" s="28"/>
      <c r="F29" s="28"/>
      <c r="G29" s="28"/>
      <c r="H29" s="29"/>
      <c r="I29" s="29"/>
      <c r="J29" s="2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9"/>
      <c r="V29" s="29"/>
      <c r="W29" s="29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77.150000000000006" customHeight="1">
      <c r="A30" s="177" t="s">
        <v>10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40"/>
      <c r="P30" s="40"/>
      <c r="Q30" s="40"/>
      <c r="R30" s="40"/>
      <c r="S30" s="27"/>
      <c r="T30" s="27"/>
      <c r="U30" s="29"/>
      <c r="V30" s="29"/>
      <c r="W30" s="29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44.5" customHeight="1">
      <c r="A31" s="215" t="s">
        <v>11</v>
      </c>
      <c r="B31" s="178" t="s">
        <v>12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O31" s="41"/>
      <c r="P31" s="41"/>
      <c r="Q31" s="41"/>
      <c r="R31" s="215" t="s">
        <v>11</v>
      </c>
      <c r="S31" s="244" t="s">
        <v>32</v>
      </c>
      <c r="T31" s="246" t="s">
        <v>33</v>
      </c>
      <c r="U31" s="50"/>
      <c r="V31" s="50"/>
      <c r="W31" s="50"/>
      <c r="X31" s="181" t="s">
        <v>33</v>
      </c>
      <c r="Y31" s="182"/>
      <c r="Z31" s="182"/>
      <c r="AA31" s="182"/>
      <c r="AB31" s="182"/>
      <c r="AC31" s="182"/>
      <c r="AD31" s="182"/>
      <c r="AE31" s="182"/>
      <c r="AF31" s="183"/>
    </row>
    <row r="32" spans="1:32" ht="139.5" customHeight="1">
      <c r="A32" s="216"/>
      <c r="B32" s="30" t="s">
        <v>13</v>
      </c>
      <c r="C32" s="184" t="s">
        <v>14</v>
      </c>
      <c r="D32" s="185"/>
      <c r="E32" s="186"/>
      <c r="F32" s="184" t="s">
        <v>15</v>
      </c>
      <c r="G32" s="185"/>
      <c r="H32" s="185"/>
      <c r="I32" s="186"/>
      <c r="J32" s="187" t="s">
        <v>16</v>
      </c>
      <c r="K32" s="188"/>
      <c r="L32" s="188"/>
      <c r="M32" s="188"/>
      <c r="N32" s="189"/>
      <c r="O32" s="41"/>
      <c r="P32" s="41"/>
      <c r="Q32" s="41"/>
      <c r="R32" s="216"/>
      <c r="S32" s="245"/>
      <c r="T32" s="247"/>
      <c r="U32" s="51"/>
      <c r="V32" s="50"/>
      <c r="W32" s="50"/>
      <c r="X32" s="190" t="s">
        <v>43</v>
      </c>
      <c r="Y32" s="191"/>
      <c r="Z32" s="191"/>
      <c r="AA32" s="192" t="s">
        <v>44</v>
      </c>
      <c r="AB32" s="193"/>
      <c r="AC32" s="193"/>
      <c r="AD32" s="194"/>
      <c r="AE32" s="191" t="s">
        <v>45</v>
      </c>
      <c r="AF32" s="195"/>
    </row>
    <row r="33" spans="1:32" ht="89.5" customHeight="1">
      <c r="A33" s="217">
        <v>1</v>
      </c>
      <c r="B33" s="224" t="s">
        <v>17</v>
      </c>
      <c r="C33" s="274" t="s">
        <v>18</v>
      </c>
      <c r="D33" s="275"/>
      <c r="E33" s="276"/>
      <c r="F33" s="274" t="s">
        <v>19</v>
      </c>
      <c r="G33" s="275"/>
      <c r="H33" s="275"/>
      <c r="I33" s="276"/>
      <c r="J33" s="196" t="s">
        <v>20</v>
      </c>
      <c r="K33" s="197"/>
      <c r="L33" s="197"/>
      <c r="M33" s="197"/>
      <c r="N33" s="198"/>
      <c r="O33" s="199"/>
      <c r="P33" s="199"/>
      <c r="Q33" s="199"/>
      <c r="R33" s="217">
        <v>1</v>
      </c>
      <c r="S33" s="31" t="s">
        <v>34</v>
      </c>
      <c r="T33" s="52" t="s">
        <v>35</v>
      </c>
      <c r="U33" s="53"/>
      <c r="V33" s="248" t="s">
        <v>12</v>
      </c>
      <c r="W33" s="251" t="s">
        <v>46</v>
      </c>
      <c r="X33" s="280" t="s">
        <v>47</v>
      </c>
      <c r="Y33" s="280"/>
      <c r="Z33" s="280"/>
      <c r="AA33" s="290" t="s">
        <v>175</v>
      </c>
      <c r="AB33" s="290"/>
      <c r="AC33" s="290"/>
      <c r="AD33" s="290"/>
      <c r="AE33" s="299" t="s">
        <v>176</v>
      </c>
      <c r="AF33" s="246"/>
    </row>
    <row r="34" spans="1:32" ht="82" customHeight="1">
      <c r="A34" s="217"/>
      <c r="B34" s="224"/>
      <c r="C34" s="277"/>
      <c r="D34" s="278"/>
      <c r="E34" s="279"/>
      <c r="F34" s="277"/>
      <c r="G34" s="278"/>
      <c r="H34" s="278"/>
      <c r="I34" s="279"/>
      <c r="J34" s="196" t="s">
        <v>21</v>
      </c>
      <c r="K34" s="197"/>
      <c r="L34" s="197"/>
      <c r="M34" s="197"/>
      <c r="N34" s="198"/>
      <c r="O34" s="199"/>
      <c r="P34" s="199"/>
      <c r="Q34" s="199"/>
      <c r="R34" s="217"/>
      <c r="S34" s="32"/>
      <c r="T34" s="52" t="s">
        <v>36</v>
      </c>
      <c r="U34" s="53"/>
      <c r="V34" s="249"/>
      <c r="W34" s="252"/>
      <c r="X34" s="281"/>
      <c r="Y34" s="281"/>
      <c r="Z34" s="281"/>
      <c r="AA34" s="291"/>
      <c r="AB34" s="291"/>
      <c r="AC34" s="291"/>
      <c r="AD34" s="291"/>
      <c r="AE34" s="286"/>
      <c r="AF34" s="247"/>
    </row>
    <row r="35" spans="1:32" ht="97" customHeight="1">
      <c r="A35" s="217">
        <v>2</v>
      </c>
      <c r="B35" s="224" t="s">
        <v>22</v>
      </c>
      <c r="C35" s="274" t="s">
        <v>23</v>
      </c>
      <c r="D35" s="275"/>
      <c r="E35" s="276"/>
      <c r="F35" s="274" t="s">
        <v>24</v>
      </c>
      <c r="G35" s="275"/>
      <c r="H35" s="275"/>
      <c r="I35" s="276"/>
      <c r="J35" s="196" t="s">
        <v>25</v>
      </c>
      <c r="K35" s="197"/>
      <c r="L35" s="197"/>
      <c r="M35" s="197"/>
      <c r="N35" s="198"/>
      <c r="O35" s="199"/>
      <c r="P35" s="199"/>
      <c r="Q35" s="199"/>
      <c r="R35" s="190">
        <v>2</v>
      </c>
      <c r="S35" s="31" t="s">
        <v>37</v>
      </c>
      <c r="T35" s="52" t="s">
        <v>38</v>
      </c>
      <c r="U35" s="53"/>
      <c r="V35" s="249"/>
      <c r="W35" s="252" t="s">
        <v>50</v>
      </c>
      <c r="X35" s="291" t="s">
        <v>177</v>
      </c>
      <c r="Y35" s="291"/>
      <c r="Z35" s="291"/>
      <c r="AA35" s="286" t="s">
        <v>178</v>
      </c>
      <c r="AB35" s="286"/>
      <c r="AC35" s="286"/>
      <c r="AD35" s="286"/>
      <c r="AE35" s="288" t="s">
        <v>179</v>
      </c>
      <c r="AF35" s="313"/>
    </row>
    <row r="36" spans="1:32" ht="89.5" customHeight="1">
      <c r="A36" s="217"/>
      <c r="B36" s="224"/>
      <c r="C36" s="277"/>
      <c r="D36" s="278"/>
      <c r="E36" s="279"/>
      <c r="F36" s="277"/>
      <c r="G36" s="278"/>
      <c r="H36" s="278"/>
      <c r="I36" s="279"/>
      <c r="J36" s="196" t="s">
        <v>26</v>
      </c>
      <c r="K36" s="197"/>
      <c r="L36" s="197"/>
      <c r="M36" s="197"/>
      <c r="N36" s="198"/>
      <c r="O36" s="199"/>
      <c r="P36" s="199"/>
      <c r="Q36" s="199"/>
      <c r="R36" s="242"/>
      <c r="S36" s="32"/>
      <c r="T36" s="52" t="s">
        <v>39</v>
      </c>
      <c r="U36" s="53"/>
      <c r="V36" s="249"/>
      <c r="W36" s="252"/>
      <c r="X36" s="291"/>
      <c r="Y36" s="291"/>
      <c r="Z36" s="291"/>
      <c r="AA36" s="286"/>
      <c r="AB36" s="286"/>
      <c r="AC36" s="286"/>
      <c r="AD36" s="286"/>
      <c r="AE36" s="288"/>
      <c r="AF36" s="313"/>
    </row>
    <row r="37" spans="1:32" ht="102" customHeight="1">
      <c r="A37" s="217">
        <v>3</v>
      </c>
      <c r="B37" s="225" t="s">
        <v>27</v>
      </c>
      <c r="C37" s="274" t="s">
        <v>28</v>
      </c>
      <c r="D37" s="275"/>
      <c r="E37" s="276"/>
      <c r="F37" s="274" t="s">
        <v>29</v>
      </c>
      <c r="G37" s="275"/>
      <c r="H37" s="275"/>
      <c r="I37" s="276"/>
      <c r="J37" s="196" t="s">
        <v>30</v>
      </c>
      <c r="K37" s="197"/>
      <c r="L37" s="197"/>
      <c r="M37" s="197"/>
      <c r="N37" s="198"/>
      <c r="O37" s="199"/>
      <c r="P37" s="199"/>
      <c r="Q37" s="199"/>
      <c r="R37" s="190">
        <v>3</v>
      </c>
      <c r="S37" s="31" t="s">
        <v>40</v>
      </c>
      <c r="T37" s="52" t="s">
        <v>41</v>
      </c>
      <c r="U37" s="53"/>
      <c r="V37" s="249"/>
      <c r="W37" s="252" t="s">
        <v>52</v>
      </c>
      <c r="X37" s="286" t="s">
        <v>178</v>
      </c>
      <c r="Y37" s="286"/>
      <c r="Z37" s="286"/>
      <c r="AA37" s="288" t="s">
        <v>180</v>
      </c>
      <c r="AB37" s="288"/>
      <c r="AC37" s="288"/>
      <c r="AD37" s="288"/>
      <c r="AE37" s="309" t="s">
        <v>181</v>
      </c>
      <c r="AF37" s="310"/>
    </row>
    <row r="38" spans="1:32" ht="92.15" customHeight="1">
      <c r="A38" s="218"/>
      <c r="B38" s="226"/>
      <c r="C38" s="283"/>
      <c r="D38" s="284"/>
      <c r="E38" s="285"/>
      <c r="F38" s="283"/>
      <c r="G38" s="284"/>
      <c r="H38" s="284"/>
      <c r="I38" s="285"/>
      <c r="J38" s="200" t="s">
        <v>31</v>
      </c>
      <c r="K38" s="201"/>
      <c r="L38" s="201"/>
      <c r="M38" s="201"/>
      <c r="N38" s="202"/>
      <c r="O38" s="199"/>
      <c r="P38" s="199"/>
      <c r="Q38" s="199"/>
      <c r="R38" s="243"/>
      <c r="S38" s="33"/>
      <c r="T38" s="54" t="s">
        <v>42</v>
      </c>
      <c r="U38" s="53"/>
      <c r="V38" s="250"/>
      <c r="W38" s="253"/>
      <c r="X38" s="287"/>
      <c r="Y38" s="287"/>
      <c r="Z38" s="287"/>
      <c r="AA38" s="289"/>
      <c r="AB38" s="289"/>
      <c r="AC38" s="289"/>
      <c r="AD38" s="289"/>
      <c r="AE38" s="311"/>
      <c r="AF38" s="312"/>
    </row>
    <row r="39" spans="1:32" customFormat="1" ht="74.150000000000006" customHeight="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42"/>
      <c r="L39" s="42"/>
      <c r="M39" s="42"/>
      <c r="N39" s="42"/>
      <c r="O39" s="42"/>
      <c r="P39" s="42"/>
      <c r="Q39" s="42"/>
      <c r="R39" s="42"/>
      <c r="S39" s="42"/>
      <c r="T39" s="55"/>
      <c r="U39" s="55"/>
      <c r="V39" s="55"/>
      <c r="W39" s="55"/>
      <c r="X39" s="27"/>
      <c r="Y39" s="55"/>
      <c r="Z39" s="66"/>
      <c r="AA39" s="66"/>
      <c r="AB39" s="66"/>
      <c r="AC39" s="66"/>
      <c r="AD39" s="66"/>
      <c r="AE39" s="67"/>
      <c r="AF39" s="68"/>
    </row>
    <row r="40" spans="1:32" customFormat="1" ht="31.5" customHeight="1">
      <c r="A40" s="300"/>
      <c r="B40" s="301"/>
      <c r="C40" s="301"/>
      <c r="D40" s="301"/>
      <c r="E40" s="301"/>
      <c r="F40" s="301"/>
      <c r="G40" s="302"/>
      <c r="H40" s="300"/>
      <c r="I40" s="302"/>
      <c r="J40" s="300"/>
      <c r="K40" s="301"/>
      <c r="L40" s="301"/>
      <c r="M40" s="301"/>
      <c r="N40" s="302"/>
      <c r="O40" s="292" t="s">
        <v>182</v>
      </c>
      <c r="P40" s="292"/>
      <c r="Q40" s="292"/>
      <c r="R40" s="292"/>
      <c r="S40" s="26"/>
      <c r="T40" s="26"/>
      <c r="U40" s="26"/>
      <c r="V40" s="55"/>
      <c r="W40" s="55"/>
      <c r="X40" s="27"/>
      <c r="Y40" s="55"/>
      <c r="Z40" s="66"/>
      <c r="AA40" s="66"/>
      <c r="AB40" s="66"/>
      <c r="AC40" s="66"/>
      <c r="AD40" s="66"/>
      <c r="AE40" s="67"/>
      <c r="AF40" s="68"/>
    </row>
    <row r="41" spans="1:32" customFormat="1" ht="29.25" customHeight="1">
      <c r="A41" s="303"/>
      <c r="B41" s="304"/>
      <c r="C41" s="304"/>
      <c r="D41" s="304"/>
      <c r="E41" s="304"/>
      <c r="F41" s="304"/>
      <c r="G41" s="305"/>
      <c r="H41" s="303"/>
      <c r="I41" s="305"/>
      <c r="J41" s="303"/>
      <c r="K41" s="304"/>
      <c r="L41" s="304"/>
      <c r="M41" s="304"/>
      <c r="N41" s="305"/>
      <c r="O41" s="292"/>
      <c r="P41" s="292"/>
      <c r="Q41" s="292"/>
      <c r="R41" s="292"/>
      <c r="S41" s="26"/>
      <c r="T41" s="26"/>
      <c r="U41" s="26"/>
      <c r="V41" s="56"/>
      <c r="W41" s="205"/>
      <c r="X41" s="205"/>
      <c r="Y41" s="205"/>
      <c r="Z41" s="205"/>
      <c r="AA41" s="205"/>
      <c r="AB41" s="205"/>
      <c r="AC41" s="205"/>
      <c r="AD41" s="205"/>
      <c r="AE41" s="205"/>
      <c r="AF41" s="68"/>
    </row>
    <row r="42" spans="1:32" customFormat="1" ht="46.5" customHeight="1">
      <c r="A42" s="303"/>
      <c r="B42" s="304"/>
      <c r="C42" s="304"/>
      <c r="D42" s="304"/>
      <c r="E42" s="304"/>
      <c r="F42" s="304"/>
      <c r="G42" s="305"/>
      <c r="H42" s="303"/>
      <c r="I42" s="305"/>
      <c r="J42" s="303"/>
      <c r="K42" s="304"/>
      <c r="L42" s="304"/>
      <c r="M42" s="304"/>
      <c r="N42" s="305"/>
      <c r="O42" s="321">
        <v>45680</v>
      </c>
      <c r="P42" s="322"/>
      <c r="Q42" s="322"/>
      <c r="R42" s="323"/>
      <c r="S42" s="26"/>
      <c r="T42" s="26"/>
      <c r="U42" s="26"/>
      <c r="V42" s="56"/>
      <c r="W42" s="57"/>
      <c r="X42" s="57"/>
      <c r="Y42" s="57"/>
      <c r="Z42" s="57"/>
      <c r="AA42" s="57"/>
      <c r="AB42" s="57"/>
      <c r="AC42" s="57"/>
      <c r="AD42" s="57"/>
      <c r="AE42" s="57"/>
      <c r="AF42" s="68"/>
    </row>
    <row r="43" spans="1:32" customFormat="1" ht="65.150000000000006" customHeight="1">
      <c r="A43" s="303"/>
      <c r="B43" s="304"/>
      <c r="C43" s="304"/>
      <c r="D43" s="304"/>
      <c r="E43" s="304"/>
      <c r="F43" s="304"/>
      <c r="G43" s="305"/>
      <c r="H43" s="303"/>
      <c r="I43" s="305"/>
      <c r="J43" s="303"/>
      <c r="K43" s="304"/>
      <c r="L43" s="304"/>
      <c r="M43" s="304"/>
      <c r="N43" s="305"/>
      <c r="O43" s="324"/>
      <c r="P43" s="325"/>
      <c r="Q43" s="325"/>
      <c r="R43" s="326"/>
      <c r="S43" s="8"/>
      <c r="T43" s="8"/>
      <c r="U43" s="8"/>
      <c r="V43" s="58"/>
      <c r="W43" s="58"/>
      <c r="X43" s="58"/>
      <c r="Y43" s="58"/>
      <c r="Z43" s="58"/>
      <c r="AA43" s="58"/>
      <c r="AB43" s="282"/>
      <c r="AC43" s="282"/>
      <c r="AD43" s="282"/>
      <c r="AE43" s="282"/>
      <c r="AF43" s="68"/>
    </row>
    <row r="44" spans="1:32" customFormat="1" ht="38.25" customHeight="1">
      <c r="A44" s="306"/>
      <c r="B44" s="307"/>
      <c r="C44" s="307"/>
      <c r="D44" s="307"/>
      <c r="E44" s="307"/>
      <c r="F44" s="307"/>
      <c r="G44" s="308"/>
      <c r="H44" s="306"/>
      <c r="I44" s="308"/>
      <c r="J44" s="306"/>
      <c r="K44" s="307"/>
      <c r="L44" s="307"/>
      <c r="M44" s="307"/>
      <c r="N44" s="308"/>
      <c r="O44" s="324"/>
      <c r="P44" s="325"/>
      <c r="Q44" s="325"/>
      <c r="R44" s="326"/>
      <c r="S44" s="8"/>
      <c r="T44" s="8"/>
      <c r="U44" s="8"/>
      <c r="V44" s="58"/>
      <c r="W44" s="58"/>
      <c r="X44" s="58"/>
      <c r="Y44" s="58"/>
      <c r="Z44" s="58"/>
      <c r="AA44" s="58"/>
      <c r="AB44" s="282"/>
      <c r="AC44" s="282"/>
      <c r="AD44" s="282"/>
      <c r="AE44" s="282"/>
      <c r="AF44" s="68"/>
    </row>
    <row r="45" spans="1:32" customFormat="1" ht="50.15" customHeight="1">
      <c r="A45" s="293" t="s">
        <v>183</v>
      </c>
      <c r="B45" s="297"/>
      <c r="C45" s="297"/>
      <c r="D45" s="297"/>
      <c r="E45" s="297"/>
      <c r="F45" s="297"/>
      <c r="G45" s="294"/>
      <c r="H45" s="293" t="s">
        <v>184</v>
      </c>
      <c r="I45" s="294"/>
      <c r="J45" s="293" t="s">
        <v>185</v>
      </c>
      <c r="K45" s="297"/>
      <c r="L45" s="297"/>
      <c r="M45" s="297"/>
      <c r="N45" s="294"/>
      <c r="O45" s="324"/>
      <c r="P45" s="325"/>
      <c r="Q45" s="325"/>
      <c r="R45" s="326"/>
      <c r="S45" s="8"/>
      <c r="T45" s="8"/>
      <c r="U45" s="8"/>
      <c r="V45" s="58"/>
      <c r="W45" s="58"/>
      <c r="X45" s="58"/>
      <c r="Y45" s="58"/>
      <c r="Z45" s="58"/>
      <c r="AA45" s="58"/>
      <c r="AB45" s="282"/>
      <c r="AC45" s="282"/>
      <c r="AD45" s="282"/>
      <c r="AE45" s="282"/>
      <c r="AF45" s="68"/>
    </row>
    <row r="46" spans="1:32" customFormat="1" ht="59.25" customHeight="1">
      <c r="A46" s="295"/>
      <c r="B46" s="298"/>
      <c r="C46" s="298"/>
      <c r="D46" s="298"/>
      <c r="E46" s="298"/>
      <c r="F46" s="298"/>
      <c r="G46" s="296"/>
      <c r="H46" s="295"/>
      <c r="I46" s="296"/>
      <c r="J46" s="295"/>
      <c r="K46" s="298"/>
      <c r="L46" s="298"/>
      <c r="M46" s="298"/>
      <c r="N46" s="296"/>
      <c r="O46" s="324"/>
      <c r="P46" s="325"/>
      <c r="Q46" s="325"/>
      <c r="R46" s="326"/>
      <c r="S46" s="8"/>
      <c r="T46" s="8"/>
      <c r="U46" s="8"/>
      <c r="V46" s="58"/>
      <c r="W46" s="58"/>
      <c r="X46" s="58"/>
      <c r="Y46" s="58"/>
      <c r="Z46" s="58"/>
      <c r="AA46" s="58"/>
      <c r="AB46" s="282"/>
      <c r="AC46" s="282"/>
      <c r="AD46" s="282"/>
      <c r="AE46" s="282"/>
      <c r="AF46" s="68"/>
    </row>
    <row r="47" spans="1:32" ht="31.5" customHeight="1">
      <c r="A47" s="206" t="s">
        <v>186</v>
      </c>
      <c r="B47" s="207"/>
      <c r="C47" s="207"/>
      <c r="D47" s="207"/>
      <c r="E47" s="207"/>
      <c r="F47" s="207"/>
      <c r="G47" s="208"/>
      <c r="H47" s="209" t="s">
        <v>187</v>
      </c>
      <c r="I47" s="209"/>
      <c r="J47" s="209"/>
      <c r="K47" s="209"/>
      <c r="L47" s="209"/>
      <c r="M47" s="209"/>
      <c r="N47" s="209"/>
      <c r="O47" s="327"/>
      <c r="P47" s="328"/>
      <c r="Q47" s="328"/>
      <c r="R47" s="329"/>
      <c r="V47" s="59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>
      <c r="V48" s="59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22:32">
      <c r="V49" s="59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22:32">
      <c r="V50" s="59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</sheetData>
  <mergeCells count="130">
    <mergeCell ref="C33:E34"/>
    <mergeCell ref="X33:Z34"/>
    <mergeCell ref="AB43:AE46"/>
    <mergeCell ref="C37:E38"/>
    <mergeCell ref="X37:Z38"/>
    <mergeCell ref="F37:I38"/>
    <mergeCell ref="AA37:AD38"/>
    <mergeCell ref="AA33:AD34"/>
    <mergeCell ref="O40:R41"/>
    <mergeCell ref="O42:R47"/>
    <mergeCell ref="H45:I46"/>
    <mergeCell ref="J45:N46"/>
    <mergeCell ref="AE33:AF34"/>
    <mergeCell ref="F33:I34"/>
    <mergeCell ref="F35:I36"/>
    <mergeCell ref="A40:G44"/>
    <mergeCell ref="A45:G46"/>
    <mergeCell ref="C35:E36"/>
    <mergeCell ref="X35:Z36"/>
    <mergeCell ref="AE37:AF38"/>
    <mergeCell ref="AA35:AD36"/>
    <mergeCell ref="AE35:AF36"/>
    <mergeCell ref="H40:I44"/>
    <mergeCell ref="J40:N4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1:F4"/>
    <mergeCell ref="G1:AF4"/>
    <mergeCell ref="U23:U24"/>
    <mergeCell ref="V20:V21"/>
    <mergeCell ref="V23:V24"/>
    <mergeCell ref="V33:V38"/>
    <mergeCell ref="W23:W24"/>
    <mergeCell ref="W33:W34"/>
    <mergeCell ref="W35:W36"/>
    <mergeCell ref="W37:W38"/>
    <mergeCell ref="X8:X9"/>
    <mergeCell ref="Q23:Q24"/>
    <mergeCell ref="R23:R24"/>
    <mergeCell ref="R31:R32"/>
    <mergeCell ref="R33:R34"/>
    <mergeCell ref="R35:R36"/>
    <mergeCell ref="R37:R38"/>
    <mergeCell ref="S23:S24"/>
    <mergeCell ref="S31:S32"/>
    <mergeCell ref="T23:T24"/>
    <mergeCell ref="T31:T32"/>
    <mergeCell ref="I23:I24"/>
    <mergeCell ref="J8:J9"/>
    <mergeCell ref="J23:J24"/>
    <mergeCell ref="K23:K24"/>
    <mergeCell ref="L23:L24"/>
    <mergeCell ref="M23:M24"/>
    <mergeCell ref="N23:N24"/>
    <mergeCell ref="O23:O24"/>
    <mergeCell ref="P23:P24"/>
    <mergeCell ref="J38:N38"/>
    <mergeCell ref="O38:Q38"/>
    <mergeCell ref="A39:J39"/>
    <mergeCell ref="W41:AB41"/>
    <mergeCell ref="AC41:AE41"/>
    <mergeCell ref="A47:G47"/>
    <mergeCell ref="H47:N47"/>
    <mergeCell ref="A8:A9"/>
    <mergeCell ref="A10:A28"/>
    <mergeCell ref="A31:A32"/>
    <mergeCell ref="A33:A34"/>
    <mergeCell ref="A35:A36"/>
    <mergeCell ref="A37:A38"/>
    <mergeCell ref="B8:B9"/>
    <mergeCell ref="B10:B28"/>
    <mergeCell ref="B33:B34"/>
    <mergeCell ref="B35:B36"/>
    <mergeCell ref="B37:B38"/>
    <mergeCell ref="C8:C9"/>
    <mergeCell ref="C10:C19"/>
    <mergeCell ref="C20:C28"/>
    <mergeCell ref="D10:D19"/>
    <mergeCell ref="D20:D21"/>
    <mergeCell ref="E8:E9"/>
    <mergeCell ref="J33:N33"/>
    <mergeCell ref="O33:Q33"/>
    <mergeCell ref="J34:N34"/>
    <mergeCell ref="O34:Q34"/>
    <mergeCell ref="J35:N35"/>
    <mergeCell ref="O35:Q35"/>
    <mergeCell ref="J36:N36"/>
    <mergeCell ref="O36:Q36"/>
    <mergeCell ref="J37:N37"/>
    <mergeCell ref="O37:Q37"/>
    <mergeCell ref="A7:AF7"/>
    <mergeCell ref="K8:R8"/>
    <mergeCell ref="S8:W8"/>
    <mergeCell ref="Y8:AF8"/>
    <mergeCell ref="A30:N30"/>
    <mergeCell ref="B31:N31"/>
    <mergeCell ref="X31:AF31"/>
    <mergeCell ref="C32:E32"/>
    <mergeCell ref="F32:I32"/>
    <mergeCell ref="J32:N32"/>
    <mergeCell ref="X32:Z32"/>
    <mergeCell ref="AA32:AD32"/>
    <mergeCell ref="AE32:AF32"/>
    <mergeCell ref="E10:E19"/>
    <mergeCell ref="E20:E28"/>
    <mergeCell ref="F8:F9"/>
    <mergeCell ref="F20:F21"/>
    <mergeCell ref="F23:F24"/>
    <mergeCell ref="G8:G9"/>
    <mergeCell ref="G23:G24"/>
    <mergeCell ref="H8:H9"/>
    <mergeCell ref="H20:H21"/>
    <mergeCell ref="H23:H24"/>
    <mergeCell ref="I8:I9"/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</mergeCells>
  <conditionalFormatting sqref="A5:J5">
    <cfRule type="containsText" dxfId="213" priority="141" operator="containsText" text="Tolerable">
      <formula>NOT(ISERROR(SEARCH("Tolerable",A5)))</formula>
    </cfRule>
  </conditionalFormatting>
  <conditionalFormatting sqref="F25:R26">
    <cfRule type="containsText" dxfId="212" priority="119" operator="containsText" text="Tolerable">
      <formula>NOT(ISERROR(SEARCH("Tolerable",F25)))</formula>
    </cfRule>
  </conditionalFormatting>
  <conditionalFormatting sqref="G1 J10:J19 A10:B28 Z27:AE27">
    <cfRule type="containsText" dxfId="211" priority="255" operator="containsText" text="Tolerable">
      <formula>NOT(ISERROR(SEARCH("Tolerable",A1)))</formula>
    </cfRule>
  </conditionalFormatting>
  <conditionalFormatting sqref="J28:W28 A1:F4 Y5:AF5 A6:AF8 A9:F9 H9:AF9 J27 D27:I28 Y28:AE28">
    <cfRule type="containsText" dxfId="210" priority="4258" operator="containsText" text="Tolerable">
      <formula>NOT(ISERROR(SEARCH("Tolerable",A1)))</formula>
    </cfRule>
  </conditionalFormatting>
  <conditionalFormatting sqref="L20:R22 D20:J22 Z20:AE22 D23:E26">
    <cfRule type="containsText" dxfId="209" priority="286" operator="containsText" text="Tolerable">
      <formula>NOT(ISERROR(SEARCH("Tolerable",D20)))</formula>
    </cfRule>
  </conditionalFormatting>
  <conditionalFormatting sqref="L27:W27">
    <cfRule type="containsText" dxfId="208" priority="965" operator="containsText" text="Tolerable">
      <formula>NOT(ISERROR(SEARCH("Tolerable",L27)))</formula>
    </cfRule>
  </conditionalFormatting>
  <conditionalFormatting sqref="R6 R8:R9 R28:R29 R48:R1048576">
    <cfRule type="containsText" dxfId="207" priority="4386" operator="containsText" text="MODERADO">
      <formula>NOT(ISERROR(SEARCH("MODERADO",R6)))</formula>
    </cfRule>
    <cfRule type="containsText" dxfId="206" priority="4385" operator="containsText" text="IMPORTANTE">
      <formula>NOT(ISERROR(SEARCH("IMPORTANTE",R6)))</formula>
    </cfRule>
    <cfRule type="containsText" dxfId="205" priority="4383" operator="containsText" text="INTOLERABLE">
      <formula>NOT(ISERROR(SEARCH("INTOLERABLE",R6)))</formula>
    </cfRule>
    <cfRule type="containsText" dxfId="204" priority="4382" operator="containsText" text="MODERADO">
      <formula>NOT(ISERROR(SEARCH("MODERADO",R6)))</formula>
    </cfRule>
  </conditionalFormatting>
  <conditionalFormatting sqref="R6 R9 R28:R29 R48:R1048576">
    <cfRule type="containsText" dxfId="203" priority="4735" operator="containsText" text="Importante">
      <formula>NOT(ISERROR(SEARCH("Importante",R6)))</formula>
    </cfRule>
    <cfRule type="containsText" dxfId="202" priority="4736" operator="containsText" text="Moderado">
      <formula>NOT(ISERROR(SEARCH("Moderado",R6)))</formula>
    </cfRule>
  </conditionalFormatting>
  <conditionalFormatting sqref="R9 R48:R1048576 AF47:AF1048576">
    <cfRule type="containsText" dxfId="201" priority="4737" operator="containsText" text="Intolerable">
      <formula>NOT(ISERROR(SEARCH("Intolerable",R9)))</formula>
    </cfRule>
  </conditionalFormatting>
  <conditionalFormatting sqref="R9 AF47:AF1048576 R48:R1048576">
    <cfRule type="containsText" dxfId="200" priority="4738" operator="containsText" text="Importante">
      <formula>NOT(ISERROR(SEARCH("Importante",R9)))</formula>
    </cfRule>
    <cfRule type="containsText" dxfId="199" priority="4739" operator="containsText" text="Moderado">
      <formula>NOT(ISERROR(SEARCH("Moderado",R9)))</formula>
    </cfRule>
  </conditionalFormatting>
  <conditionalFormatting sqref="R10:R19">
    <cfRule type="containsText" dxfId="198" priority="246" operator="containsText" text="Intolerable">
      <formula>NOT(ISERROR(SEARCH("Intolerable",R10)))</formula>
    </cfRule>
    <cfRule type="containsText" dxfId="197" priority="248" operator="containsText" text="Moderado">
      <formula>NOT(ISERROR(SEARCH("Moderado",R10)))</formula>
    </cfRule>
    <cfRule type="containsText" dxfId="196" priority="247" operator="containsText" text="Importante">
      <formula>NOT(ISERROR(SEARCH("Importante",R10)))</formula>
    </cfRule>
    <cfRule type="containsText" dxfId="195" priority="240" operator="containsText" text="Tolerable">
      <formula>NOT(ISERROR(SEARCH("Tolerable",R10)))</formula>
    </cfRule>
    <cfRule type="containsText" dxfId="194" priority="239" operator="containsText" text="Moderado">
      <formula>NOT(ISERROR(SEARCH("Moderado",R10)))</formula>
    </cfRule>
    <cfRule type="containsText" dxfId="193" priority="234" operator="containsText" text="TRIVIAL">
      <formula>NOT(ISERROR(SEARCH("TRIVIAL",R10)))</formula>
    </cfRule>
    <cfRule type="containsText" dxfId="192" priority="237" operator="containsText" text="Intolerable">
      <formula>NOT(ISERROR(SEARCH("Intolerable",R10)))</formula>
    </cfRule>
    <cfRule type="containsText" dxfId="191" priority="236" operator="containsText" text="TOLERABLE">
      <formula>NOT(ISERROR(SEARCH("TOLERABLE",R10)))</formula>
    </cfRule>
    <cfRule type="containsText" dxfId="190" priority="235" operator="containsText" text="MODERADO">
      <formula>NOT(ISERROR(SEARCH("MODERADO",R10)))</formula>
    </cfRule>
    <cfRule type="containsText" dxfId="189" priority="233" operator="containsText" text="IMPORTANTE">
      <formula>NOT(ISERROR(SEARCH("IMPORTANTE",R10)))</formula>
    </cfRule>
    <cfRule type="containsText" dxfId="188" priority="232" operator="containsText" text="INTOLERABLE">
      <formula>NOT(ISERROR(SEARCH("INTOLERABLE",R10)))</formula>
    </cfRule>
    <cfRule type="containsText" dxfId="187" priority="238" operator="containsText" text="Importante">
      <formula>NOT(ISERROR(SEARCH("Importante",R10)))</formula>
    </cfRule>
  </conditionalFormatting>
  <conditionalFormatting sqref="R10:R20">
    <cfRule type="containsText" dxfId="186" priority="250" operator="containsText" text="Importante">
      <formula>NOT(ISERROR(SEARCH("Importante",R10)))</formula>
    </cfRule>
    <cfRule type="containsText" dxfId="185" priority="249" operator="containsText" text="Intolerable">
      <formula>NOT(ISERROR(SEARCH("Intolerable",R10)))</formula>
    </cfRule>
    <cfRule type="containsText" dxfId="184" priority="251" operator="containsText" text="Moderado">
      <formula>NOT(ISERROR(SEARCH("Moderado",R10)))</formula>
    </cfRule>
    <cfRule type="containsText" dxfId="183" priority="241" operator="containsText" text="INTOLERABLE">
      <formula>NOT(ISERROR(SEARCH("INTOLERABLE",R10)))</formula>
    </cfRule>
    <cfRule type="containsText" dxfId="182" priority="243" operator="containsText" text="TRIVIAL">
      <formula>NOT(ISERROR(SEARCH("TRIVIAL",R10)))</formula>
    </cfRule>
    <cfRule type="containsText" dxfId="181" priority="244" operator="containsText" text="MODERADO">
      <formula>NOT(ISERROR(SEARCH("MODERADO",R10)))</formula>
    </cfRule>
    <cfRule type="containsText" dxfId="180" priority="245" operator="containsText" text="TOLERABLE">
      <formula>NOT(ISERROR(SEARCH("TOLERABLE",R10)))</formula>
    </cfRule>
    <cfRule type="containsText" dxfId="179" priority="242" operator="containsText" text="IMPORTANTE">
      <formula>NOT(ISERROR(SEARCH("IMPORTANTE",R10)))</formula>
    </cfRule>
  </conditionalFormatting>
  <conditionalFormatting sqref="R20">
    <cfRule type="containsText" dxfId="178" priority="690" operator="containsText" text="IMPORTANTE">
      <formula>NOT(ISERROR(SEARCH("IMPORTANTE",R20)))</formula>
    </cfRule>
    <cfRule type="containsText" dxfId="177" priority="689" operator="containsText" text="INTOLERABLE">
      <formula>NOT(ISERROR(SEARCH("INTOLERABLE",R20)))</formula>
    </cfRule>
    <cfRule type="containsText" dxfId="176" priority="696" operator="containsText" text="Moderado">
      <formula>NOT(ISERROR(SEARCH("Moderado",R20)))</formula>
    </cfRule>
    <cfRule type="containsText" dxfId="175" priority="691" operator="containsText" text="TRIVIAL">
      <formula>NOT(ISERROR(SEARCH("TRIVIAL",R20)))</formula>
    </cfRule>
    <cfRule type="containsText" dxfId="174" priority="695" operator="containsText" text="Importante">
      <formula>NOT(ISERROR(SEARCH("Importante",R20)))</formula>
    </cfRule>
    <cfRule type="containsText" dxfId="173" priority="694" operator="containsText" text="Intolerable">
      <formula>NOT(ISERROR(SEARCH("Intolerable",R20)))</formula>
    </cfRule>
    <cfRule type="containsText" dxfId="172" priority="693" operator="containsText" text="TOLERABLE">
      <formula>NOT(ISERROR(SEARCH("TOLERABLE",R20)))</formula>
    </cfRule>
  </conditionalFormatting>
  <conditionalFormatting sqref="R20:R22">
    <cfRule type="containsText" dxfId="171" priority="692" operator="containsText" text="MODERADO">
      <formula>NOT(ISERROR(SEARCH("MODERADO",R20)))</formula>
    </cfRule>
  </conditionalFormatting>
  <conditionalFormatting sqref="R20:R23">
    <cfRule type="containsText" dxfId="170" priority="22" operator="containsText" text="Importante">
      <formula>NOT(ISERROR(SEARCH("Importante",R20)))</formula>
    </cfRule>
    <cfRule type="containsText" dxfId="169" priority="23" operator="containsText" text="Moderado">
      <formula>NOT(ISERROR(SEARCH("Moderado",R20)))</formula>
    </cfRule>
    <cfRule type="containsText" dxfId="168" priority="24" operator="containsText" text="Tolerable">
      <formula>NOT(ISERROR(SEARCH("Tolerable",R20)))</formula>
    </cfRule>
    <cfRule type="containsText" dxfId="167" priority="25" operator="containsText" text="Importante">
      <formula>NOT(ISERROR(SEARCH("Importante",R20)))</formula>
    </cfRule>
    <cfRule type="containsText" dxfId="166" priority="21" operator="containsText" text="Intolerable">
      <formula>NOT(ISERROR(SEARCH("Intolerable",R20)))</formula>
    </cfRule>
  </conditionalFormatting>
  <conditionalFormatting sqref="R21:R22 R27">
    <cfRule type="containsText" dxfId="165" priority="975" operator="containsText" text="MODERADO">
      <formula>NOT(ISERROR(SEARCH("MODERADO",R21)))</formula>
    </cfRule>
    <cfRule type="containsText" dxfId="164" priority="979" operator="containsText" text="Moderado">
      <formula>NOT(ISERROR(SEARCH("Moderado",R21)))</formula>
    </cfRule>
    <cfRule type="containsText" dxfId="163" priority="978" operator="containsText" text="Importante">
      <formula>NOT(ISERROR(SEARCH("Importante",R21)))</formula>
    </cfRule>
    <cfRule type="containsText" dxfId="162" priority="977" operator="containsText" text="Intolerable">
      <formula>NOT(ISERROR(SEARCH("Intolerable",R21)))</formula>
    </cfRule>
    <cfRule type="containsText" dxfId="161" priority="974" operator="containsText" text="IMPORTANTE">
      <formula>NOT(ISERROR(SEARCH("IMPORTANTE",R21)))</formula>
    </cfRule>
    <cfRule type="containsText" dxfId="160" priority="976" operator="containsText" text="importante">
      <formula>NOT(ISERROR(SEARCH("importante",R21)))</formula>
    </cfRule>
  </conditionalFormatting>
  <conditionalFormatting sqref="R23">
    <cfRule type="containsText" dxfId="159" priority="37" operator="containsText" text="TRIVIAL">
      <formula>NOT(ISERROR(SEARCH("TRIVIAL",R23)))</formula>
    </cfRule>
    <cfRule type="containsText" dxfId="158" priority="40" operator="containsText" text="Intolerable">
      <formula>NOT(ISERROR(SEARCH("Intolerable",R23)))</formula>
    </cfRule>
    <cfRule type="containsText" dxfId="157" priority="39" operator="containsText" text="TOLERABLE">
      <formula>NOT(ISERROR(SEARCH("TOLERABLE",R23)))</formula>
    </cfRule>
    <cfRule type="containsText" dxfId="156" priority="38" operator="containsText" text="MODERADO">
      <formula>NOT(ISERROR(SEARCH("MODERADO",R23)))</formula>
    </cfRule>
    <cfRule type="containsText" dxfId="155" priority="33" operator="containsText" text="Moderado">
      <formula>NOT(ISERROR(SEARCH("Moderado",R23)))</formula>
    </cfRule>
    <cfRule type="containsText" dxfId="154" priority="36" operator="containsText" text="IMPORTANTE">
      <formula>NOT(ISERROR(SEARCH("IMPORTANTE",R23)))</formula>
    </cfRule>
    <cfRule type="containsText" dxfId="153" priority="35" operator="containsText" text="INTOLERABLE">
      <formula>NOT(ISERROR(SEARCH("INTOLERABLE",R23)))</formula>
    </cfRule>
    <cfRule type="containsText" dxfId="152" priority="34" operator="containsText" text="Tolerable">
      <formula>NOT(ISERROR(SEARCH("Tolerable",R23)))</formula>
    </cfRule>
    <cfRule type="containsText" dxfId="151" priority="32" operator="containsText" text="Importante">
      <formula>NOT(ISERROR(SEARCH("Importante",R23)))</formula>
    </cfRule>
    <cfRule type="containsText" dxfId="150" priority="31" operator="containsText" text="Intolerable">
      <formula>NOT(ISERROR(SEARCH("Intolerable",R23)))</formula>
    </cfRule>
    <cfRule type="containsText" dxfId="149" priority="30" operator="containsText" text="TOLERABLE">
      <formula>NOT(ISERROR(SEARCH("TOLERABLE",R23)))</formula>
    </cfRule>
    <cfRule type="containsText" dxfId="148" priority="29" operator="containsText" text="MODERADO">
      <formula>NOT(ISERROR(SEARCH("MODERADO",R23)))</formula>
    </cfRule>
    <cfRule type="containsText" dxfId="147" priority="28" operator="containsText" text="TRIVIAL">
      <formula>NOT(ISERROR(SEARCH("TRIVIAL",R23)))</formula>
    </cfRule>
    <cfRule type="containsText" dxfId="146" priority="26" operator="containsText" text="INTOLERABLE">
      <formula>NOT(ISERROR(SEARCH("INTOLERABLE",R23)))</formula>
    </cfRule>
    <cfRule type="containsText" dxfId="145" priority="27" operator="containsText" text="IMPORTANTE">
      <formula>NOT(ISERROR(SEARCH("IMPORTANTE",R23)))</formula>
    </cfRule>
    <cfRule type="containsText" dxfId="144" priority="42" operator="containsText" text="Moderado">
      <formula>NOT(ISERROR(SEARCH("Moderado",R23)))</formula>
    </cfRule>
    <cfRule type="containsText" dxfId="143" priority="41" operator="containsText" text="Importante">
      <formula>NOT(ISERROR(SEARCH("Importante",R23)))</formula>
    </cfRule>
  </conditionalFormatting>
  <conditionalFormatting sqref="R25:R26">
    <cfRule type="containsText" dxfId="142" priority="139" operator="containsText" text="Importante">
      <formula>NOT(ISERROR(SEARCH("Importante",R25)))</formula>
    </cfRule>
    <cfRule type="containsText" dxfId="141" priority="140" operator="containsText" text="Moderado">
      <formula>NOT(ISERROR(SEARCH("Moderado",R25)))</formula>
    </cfRule>
    <cfRule type="containsText" dxfId="140" priority="133" operator="containsText" text="MODERADO">
      <formula>NOT(ISERROR(SEARCH("MODERADO",R25)))</formula>
    </cfRule>
    <cfRule type="containsText" dxfId="139" priority="134" operator="containsText" text="INTOLERABLE">
      <formula>NOT(ISERROR(SEARCH("INTOLERABLE",R25)))</formula>
    </cfRule>
    <cfRule type="containsText" dxfId="138" priority="135" operator="containsText" text="IMPORTANTE">
      <formula>NOT(ISERROR(SEARCH("IMPORTANTE",R25)))</formula>
    </cfRule>
    <cfRule type="containsText" dxfId="137" priority="136" operator="containsText" text="MODERADO">
      <formula>NOT(ISERROR(SEARCH("MODERADO",R25)))</formula>
    </cfRule>
    <cfRule type="containsText" dxfId="136" priority="137" operator="containsText" text="importante">
      <formula>NOT(ISERROR(SEARCH("importante",R25)))</formula>
    </cfRule>
    <cfRule type="containsText" dxfId="135" priority="138" operator="containsText" text="Intolerable">
      <formula>NOT(ISERROR(SEARCH("Intolerable",R25)))</formula>
    </cfRule>
  </conditionalFormatting>
  <conditionalFormatting sqref="R25:R28">
    <cfRule type="containsText" dxfId="134" priority="104" operator="containsText" text="Intolerable">
      <formula>NOT(ISERROR(SEARCH("Intolerable",R25)))</formula>
    </cfRule>
    <cfRule type="containsText" dxfId="133" priority="105" operator="containsText" text="Importante">
      <formula>NOT(ISERROR(SEARCH("Importante",R25)))</formula>
    </cfRule>
    <cfRule type="containsText" dxfId="132" priority="106" operator="containsText" text="Moderado">
      <formula>NOT(ISERROR(SEARCH("Moderado",R25)))</formula>
    </cfRule>
    <cfRule type="containsText" dxfId="131" priority="107" operator="containsText" text="Tolerable">
      <formula>NOT(ISERROR(SEARCH("Tolerable",R25)))</formula>
    </cfRule>
    <cfRule type="containsText" dxfId="130" priority="108" operator="containsText" text="Importante">
      <formula>NOT(ISERROR(SEARCH("Importante",R25)))</formula>
    </cfRule>
  </conditionalFormatting>
  <conditionalFormatting sqref="R27 R21:R22">
    <cfRule type="containsText" dxfId="129" priority="972" operator="containsText" text="INTOLERABLE">
      <formula>NOT(ISERROR(SEARCH("INTOLERABLE",R21)))</formula>
    </cfRule>
  </conditionalFormatting>
  <conditionalFormatting sqref="R27">
    <cfRule type="containsText" dxfId="128" priority="971" operator="containsText" text="MODERADO">
      <formula>NOT(ISERROR(SEARCH("MODERADO",R27)))</formula>
    </cfRule>
  </conditionalFormatting>
  <conditionalFormatting sqref="R28:R29 R6 R9 R48:R1048576">
    <cfRule type="containsText" dxfId="127" priority="4734" operator="containsText" text="Intolerable">
      <formula>NOT(ISERROR(SEARCH("Intolerable",R6)))</formula>
    </cfRule>
  </conditionalFormatting>
  <conditionalFormatting sqref="R28:R29">
    <cfRule type="containsText" dxfId="126" priority="4391" operator="containsText" text="importante">
      <formula>NOT(ISERROR(SEARCH("importante",R28)))</formula>
    </cfRule>
  </conditionalFormatting>
  <conditionalFormatting sqref="R30:R39">
    <cfRule type="containsText" dxfId="125" priority="4240" operator="containsText" text="IMPORTANTE">
      <formula>NOT(ISERROR(SEARCH("IMPORTANTE",R30)))</formula>
    </cfRule>
    <cfRule type="containsText" dxfId="124" priority="4244" operator="containsText" text="TRIVIAL">
      <formula>NOT(ISERROR(SEARCH("TRIVIAL",R30)))</formula>
    </cfRule>
    <cfRule type="containsText" dxfId="123" priority="4243" operator="containsText" text="TOLERABLE">
      <formula>NOT(ISERROR(SEARCH("TOLERABLE",R30)))</formula>
    </cfRule>
    <cfRule type="containsText" dxfId="122" priority="4239" operator="containsText" text="INTOLERABLE">
      <formula>NOT(ISERROR(SEARCH("INTOLERABLE",R30)))</formula>
    </cfRule>
    <cfRule type="containsText" dxfId="121" priority="4242" operator="containsText" text="TOLERABLE">
      <formula>NOT(ISERROR(SEARCH("TOLERABLE",R30)))</formula>
    </cfRule>
    <cfRule type="containsText" dxfId="120" priority="4241" operator="containsText" text="MODERADO">
      <formula>NOT(ISERROR(SEARCH("MODERADO",R30)))</formula>
    </cfRule>
  </conditionalFormatting>
  <conditionalFormatting sqref="R39 AF39:AF1048576">
    <cfRule type="containsText" dxfId="119" priority="4257" operator="containsText" text="Moderado">
      <formula>NOT(ISERROR(SEARCH("Moderado",R39)))</formula>
    </cfRule>
    <cfRule type="containsText" dxfId="118" priority="4256" operator="containsText" text="Importante">
      <formula>NOT(ISERROR(SEARCH("Importante",R39)))</formula>
    </cfRule>
    <cfRule type="containsText" dxfId="117" priority="4255" operator="containsText" text="Intolerable">
      <formula>NOT(ISERROR(SEARCH("Intolerable",R39)))</formula>
    </cfRule>
  </conditionalFormatting>
  <conditionalFormatting sqref="R39">
    <cfRule type="containsText" dxfId="116" priority="4253" operator="containsText" text="IMPORTANTE">
      <formula>NOT(ISERROR(SEARCH("IMPORTANTE",R39)))</formula>
    </cfRule>
    <cfRule type="containsText" dxfId="115" priority="4251" operator="containsText" text="INTOLERABLE">
      <formula>NOT(ISERROR(SEARCH("INTOLERABLE",R39)))</formula>
    </cfRule>
    <cfRule type="containsText" dxfId="114" priority="4250" operator="containsText" text="MODERADO">
      <formula>NOT(ISERROR(SEARCH("MODERADO",R39)))</formula>
    </cfRule>
    <cfRule type="containsText" dxfId="113" priority="4254" operator="containsText" text="MODERADO">
      <formula>NOT(ISERROR(SEARCH("MODERADO",R39)))</formula>
    </cfRule>
  </conditionalFormatting>
  <conditionalFormatting sqref="S19:T19">
    <cfRule type="containsText" dxfId="112" priority="252" operator="containsText" text="Intolerable">
      <formula>NOT(ISERROR(SEARCH("Intolerable",S19)))</formula>
    </cfRule>
    <cfRule type="containsText" dxfId="111" priority="253" operator="containsText" text="Importante">
      <formula>NOT(ISERROR(SEARCH("Importante",S19)))</formula>
    </cfRule>
    <cfRule type="containsText" dxfId="110" priority="254" operator="containsText" text="Moderado">
      <formula>NOT(ISERROR(SEARCH("Moderado",S19)))</formula>
    </cfRule>
  </conditionalFormatting>
  <conditionalFormatting sqref="S20:W22 Y25:AE26">
    <cfRule type="containsText" dxfId="109" priority="77" operator="containsText" text="Tolerable">
      <formula>NOT(ISERROR(SEARCH("Tolerable",S20)))</formula>
    </cfRule>
  </conditionalFormatting>
  <conditionalFormatting sqref="V25:V26">
    <cfRule type="containsText" dxfId="108" priority="132" operator="containsText" text="Tolerable">
      <formula>NOT(ISERROR(SEARCH("Tolerable",V25)))</formula>
    </cfRule>
  </conditionalFormatting>
  <conditionalFormatting sqref="AF5 AF8:AF9">
    <cfRule type="containsText" dxfId="107" priority="4381" operator="containsText" text="TOLERABLE">
      <formula>NOT(ISERROR(SEARCH("TOLERABLE",AF5)))</formula>
    </cfRule>
    <cfRule type="containsText" dxfId="106" priority="4380" operator="containsText" text="MODERADO">
      <formula>NOT(ISERROR(SEARCH("MODERADO",AF5)))</formula>
    </cfRule>
    <cfRule type="containsText" dxfId="105" priority="4379" operator="containsText" text="TRIVIAL">
      <formula>NOT(ISERROR(SEARCH("TRIVIAL",AF5)))</formula>
    </cfRule>
    <cfRule type="containsText" dxfId="104" priority="4378" operator="containsText" text="IMPORTANTE">
      <formula>NOT(ISERROR(SEARCH("IMPORTANTE",AF5)))</formula>
    </cfRule>
    <cfRule type="containsText" dxfId="103" priority="4377" operator="containsText" text="INTOLERABLE">
      <formula>NOT(ISERROR(SEARCH("INTOLERABLE",AF5)))</formula>
    </cfRule>
  </conditionalFormatting>
  <conditionalFormatting sqref="AF9">
    <cfRule type="containsText" dxfId="102" priority="4424" operator="containsText" text="Moderado">
      <formula>NOT(ISERROR(SEARCH("Moderado",AF9)))</formula>
    </cfRule>
    <cfRule type="containsText" dxfId="101" priority="4423" operator="containsText" text="Importante">
      <formula>NOT(ISERROR(SEARCH("Importante",AF9)))</formula>
    </cfRule>
    <cfRule type="containsText" dxfId="100" priority="4422" operator="containsText" text="Intolerable">
      <formula>NOT(ISERROR(SEARCH("Intolerable",AF9)))</formula>
    </cfRule>
    <cfRule type="containsText" dxfId="99" priority="4421" operator="containsText" text="Moderado">
      <formula>NOT(ISERROR(SEARCH("Moderado",AF9)))</formula>
    </cfRule>
    <cfRule type="containsText" dxfId="98" priority="4420" operator="containsText" text="Importante">
      <formula>NOT(ISERROR(SEARCH("Importante",AF9)))</formula>
    </cfRule>
    <cfRule type="containsText" dxfId="97" priority="4419" operator="containsText" text="Intolerable">
      <formula>NOT(ISERROR(SEARCH("Intolerable",AF9)))</formula>
    </cfRule>
  </conditionalFormatting>
  <conditionalFormatting sqref="AF10:AF19">
    <cfRule type="containsText" dxfId="96" priority="212" operator="containsText" text="INTOLERABLE">
      <formula>NOT(ISERROR(SEARCH("INTOLERABLE",AF10)))</formula>
    </cfRule>
    <cfRule type="containsText" dxfId="95" priority="216" operator="containsText" text="TOLERABLE">
      <formula>NOT(ISERROR(SEARCH("TOLERABLE",AF10)))</formula>
    </cfRule>
    <cfRule type="containsText" dxfId="94" priority="228" operator="containsText" text="Moderado">
      <formula>NOT(ISERROR(SEARCH("Moderado",AF10)))</formula>
    </cfRule>
    <cfRule type="containsText" dxfId="93" priority="227" operator="containsText" text="Importante">
      <formula>NOT(ISERROR(SEARCH("Importante",AF10)))</formula>
    </cfRule>
    <cfRule type="containsText" dxfId="92" priority="226" operator="containsText" text="Intolerable">
      <formula>NOT(ISERROR(SEARCH("Intolerable",AF10)))</formula>
    </cfRule>
    <cfRule type="containsText" dxfId="91" priority="217" operator="containsText" text="Intolerable">
      <formula>NOT(ISERROR(SEARCH("Intolerable",AF10)))</formula>
    </cfRule>
    <cfRule type="containsText" dxfId="90" priority="218" operator="containsText" text="Importante">
      <formula>NOT(ISERROR(SEARCH("Importante",AF10)))</formula>
    </cfRule>
    <cfRule type="containsText" dxfId="89" priority="219" operator="containsText" text="Moderado">
      <formula>NOT(ISERROR(SEARCH("Moderado",AF10)))</formula>
    </cfRule>
    <cfRule type="containsText" dxfId="88" priority="220" operator="containsText" text="Tolerable">
      <formula>NOT(ISERROR(SEARCH("Tolerable",AF10)))</formula>
    </cfRule>
    <cfRule type="containsText" dxfId="87" priority="215" operator="containsText" text="MODERADO">
      <formula>NOT(ISERROR(SEARCH("MODERADO",AF10)))</formula>
    </cfRule>
    <cfRule type="containsText" dxfId="86" priority="214" operator="containsText" text="TRIVIAL">
      <formula>NOT(ISERROR(SEARCH("TRIVIAL",AF10)))</formula>
    </cfRule>
    <cfRule type="containsText" dxfId="85" priority="213" operator="containsText" text="IMPORTANTE">
      <formula>NOT(ISERROR(SEARCH("IMPORTANTE",AF10)))</formula>
    </cfRule>
  </conditionalFormatting>
  <conditionalFormatting sqref="AF10:AF20 AF27:AF28">
    <cfRule type="containsText" dxfId="84" priority="229" operator="containsText" text="Intolerable">
      <formula>NOT(ISERROR(SEARCH("Intolerable",AF10)))</formula>
    </cfRule>
    <cfRule type="containsText" dxfId="83" priority="230" operator="containsText" text="Importante">
      <formula>NOT(ISERROR(SEARCH("Importante",AF10)))</formula>
    </cfRule>
    <cfRule type="containsText" dxfId="82" priority="231" operator="containsText" text="Moderado">
      <formula>NOT(ISERROR(SEARCH("Moderado",AF10)))</formula>
    </cfRule>
    <cfRule type="containsText" dxfId="81" priority="224" operator="containsText" text="MODERADO">
      <formula>NOT(ISERROR(SEARCH("MODERADO",AF10)))</formula>
    </cfRule>
    <cfRule type="containsText" dxfId="80" priority="225" operator="containsText" text="TOLERABLE">
      <formula>NOT(ISERROR(SEARCH("TOLERABLE",AF10)))</formula>
    </cfRule>
  </conditionalFormatting>
  <conditionalFormatting sqref="AF10:AF20">
    <cfRule type="containsText" dxfId="79" priority="221" operator="containsText" text="INTOLERABLE">
      <formula>NOT(ISERROR(SEARCH("INTOLERABLE",AF10)))</formula>
    </cfRule>
    <cfRule type="containsText" dxfId="78" priority="222" operator="containsText" text="IMPORTANTE">
      <formula>NOT(ISERROR(SEARCH("IMPORTANTE",AF10)))</formula>
    </cfRule>
    <cfRule type="containsText" dxfId="77" priority="223" operator="containsText" text="TRIVIAL">
      <formula>NOT(ISERROR(SEARCH("TRIVIAL",AF10)))</formula>
    </cfRule>
  </conditionalFormatting>
  <conditionalFormatting sqref="AF20">
    <cfRule type="containsText" dxfId="76" priority="618" operator="containsText" text="Tolerable">
      <formula>NOT(ISERROR(SEARCH("Tolerable",AF20)))</formula>
    </cfRule>
    <cfRule type="containsText" dxfId="75" priority="624" operator="containsText" text="Intolerable">
      <formula>NOT(ISERROR(SEARCH("Intolerable",AF20)))</formula>
    </cfRule>
    <cfRule type="containsText" dxfId="74" priority="625" operator="containsText" text="Importante">
      <formula>NOT(ISERROR(SEARCH("Importante",AF20)))</formula>
    </cfRule>
    <cfRule type="containsText" dxfId="73" priority="626" operator="containsText" text="Moderado">
      <formula>NOT(ISERROR(SEARCH("Moderado",AF20)))</formula>
    </cfRule>
  </conditionalFormatting>
  <conditionalFormatting sqref="AF20:AF22">
    <cfRule type="containsText" dxfId="72" priority="622" operator="containsText" text="MODERADO">
      <formula>NOT(ISERROR(SEARCH("MODERADO",AF20)))</formula>
    </cfRule>
    <cfRule type="containsText" dxfId="71" priority="623" operator="containsText" text="TOLERABLE">
      <formula>NOT(ISERROR(SEARCH("TOLERABLE",AF20)))</formula>
    </cfRule>
    <cfRule type="containsText" dxfId="70" priority="628" operator="containsText" text="Importante">
      <formula>NOT(ISERROR(SEARCH("Importante",AF20)))</formula>
    </cfRule>
    <cfRule type="containsText" dxfId="69" priority="619" operator="containsText" text="INTOLERABLE">
      <formula>NOT(ISERROR(SEARCH("INTOLERABLE",AF20)))</formula>
    </cfRule>
    <cfRule type="containsText" dxfId="68" priority="620" operator="containsText" text="IMPORTANTE">
      <formula>NOT(ISERROR(SEARCH("IMPORTANTE",AF20)))</formula>
    </cfRule>
    <cfRule type="containsText" dxfId="67" priority="627" operator="containsText" text="Intolerable">
      <formula>NOT(ISERROR(SEARCH("Intolerable",AF20)))</formula>
    </cfRule>
    <cfRule type="containsText" dxfId="66" priority="621" operator="containsText" text="TRIVIAL">
      <formula>NOT(ISERROR(SEARCH("TRIVIAL",AF20)))</formula>
    </cfRule>
    <cfRule type="containsText" dxfId="65" priority="629" operator="containsText" text="Moderado">
      <formula>NOT(ISERROR(SEARCH("Moderado",AF20)))</formula>
    </cfRule>
  </conditionalFormatting>
  <conditionalFormatting sqref="AF21:AF22 AF27:AF28">
    <cfRule type="containsText" dxfId="64" priority="649" operator="containsText" text="Intolerable">
      <formula>NOT(ISERROR(SEARCH("Intolerable",AF21)))</formula>
    </cfRule>
    <cfRule type="containsText" dxfId="63" priority="643" operator="containsText" text="Tolerable">
      <formula>NOT(ISERROR(SEARCH("Tolerable",AF21)))</formula>
    </cfRule>
    <cfRule type="containsText" dxfId="62" priority="651" operator="containsText" text="Moderado">
      <formula>NOT(ISERROR(SEARCH("Moderado",AF21)))</formula>
    </cfRule>
    <cfRule type="containsText" dxfId="61" priority="650" operator="containsText" text="Importante">
      <formula>NOT(ISERROR(SEARCH("Importante",AF21)))</formula>
    </cfRule>
  </conditionalFormatting>
  <conditionalFormatting sqref="AF21:AF22 AF27:AF30">
    <cfRule type="containsText" dxfId="60" priority="654" operator="containsText" text="Moderado">
      <formula>NOT(ISERROR(SEARCH("Moderado",AF21)))</formula>
    </cfRule>
    <cfRule type="containsText" dxfId="59" priority="652" operator="containsText" text="Intolerable">
      <formula>NOT(ISERROR(SEARCH("Intolerable",AF21)))</formula>
    </cfRule>
    <cfRule type="containsText" dxfId="58" priority="648" operator="containsText" text="TOLERABLE">
      <formula>NOT(ISERROR(SEARCH("TOLERABLE",AF21)))</formula>
    </cfRule>
    <cfRule type="containsText" dxfId="57" priority="647" operator="containsText" text="MODERADO">
      <formula>NOT(ISERROR(SEARCH("MODERADO",AF21)))</formula>
    </cfRule>
    <cfRule type="containsText" dxfId="56" priority="646" operator="containsText" text="TRIVIAL">
      <formula>NOT(ISERROR(SEARCH("TRIVIAL",AF21)))</formula>
    </cfRule>
    <cfRule type="containsText" dxfId="55" priority="644" operator="containsText" text="INTOLERABLE">
      <formula>NOT(ISERROR(SEARCH("INTOLERABLE",AF21)))</formula>
    </cfRule>
    <cfRule type="containsText" dxfId="54" priority="645" operator="containsText" text="IMPORTANTE">
      <formula>NOT(ISERROR(SEARCH("IMPORTANTE",AF21)))</formula>
    </cfRule>
    <cfRule type="containsText" dxfId="53" priority="653" operator="containsText" text="Importante">
      <formula>NOT(ISERROR(SEARCH("Importante",AF21)))</formula>
    </cfRule>
  </conditionalFormatting>
  <conditionalFormatting sqref="AF21:AF22">
    <cfRule type="containsText" dxfId="52" priority="79" operator="containsText" text="Intolerable">
      <formula>NOT(ISERROR(SEARCH("Intolerable",AF21)))</formula>
    </cfRule>
    <cfRule type="containsText" dxfId="51" priority="80" operator="containsText" text="Importante">
      <formula>NOT(ISERROR(SEARCH("Importante",AF21)))</formula>
    </cfRule>
    <cfRule type="containsText" dxfId="50" priority="81" operator="containsText" text="Moderado">
      <formula>NOT(ISERROR(SEARCH("Moderado",AF21)))</formula>
    </cfRule>
    <cfRule type="containsText" dxfId="49" priority="83" operator="containsText" text="Importante">
      <formula>NOT(ISERROR(SEARCH("Importante",AF21)))</formula>
    </cfRule>
    <cfRule type="containsText" dxfId="48" priority="82" operator="containsText" text="Tolerable">
      <formula>NOT(ISERROR(SEARCH("Tolerable",AF21)))</formula>
    </cfRule>
  </conditionalFormatting>
  <conditionalFormatting sqref="AF23">
    <cfRule type="containsText" dxfId="47" priority="20" operator="containsText" text="Moderado">
      <formula>NOT(ISERROR(SEARCH("Moderado",AF23)))</formula>
    </cfRule>
    <cfRule type="containsText" dxfId="46" priority="18" operator="containsText" text="Intolerable">
      <formula>NOT(ISERROR(SEARCH("Intolerable",AF23)))</formula>
    </cfRule>
    <cfRule type="containsText" dxfId="45" priority="2" operator="containsText" text="IMPORTANTE">
      <formula>NOT(ISERROR(SEARCH("IMPORTANTE",AF23)))</formula>
    </cfRule>
    <cfRule type="containsText" dxfId="44" priority="3" operator="containsText" text="TRIVIAL">
      <formula>NOT(ISERROR(SEARCH("TRIVIAL",AF23)))</formula>
    </cfRule>
    <cfRule type="containsText" dxfId="43" priority="4" operator="containsText" text="MODERADO">
      <formula>NOT(ISERROR(SEARCH("MODERADO",AF23)))</formula>
    </cfRule>
    <cfRule type="containsText" dxfId="42" priority="5" operator="containsText" text="TOLERABLE">
      <formula>NOT(ISERROR(SEARCH("TOLERABLE",AF23)))</formula>
    </cfRule>
    <cfRule type="containsText" dxfId="41" priority="6" operator="containsText" text="Intolerable">
      <formula>NOT(ISERROR(SEARCH("Intolerable",AF23)))</formula>
    </cfRule>
    <cfRule type="containsText" dxfId="40" priority="7" operator="containsText" text="Importante">
      <formula>NOT(ISERROR(SEARCH("Importante",AF23)))</formula>
    </cfRule>
    <cfRule type="containsText" dxfId="39" priority="8" operator="containsText" text="Moderado">
      <formula>NOT(ISERROR(SEARCH("Moderado",AF23)))</formula>
    </cfRule>
    <cfRule type="containsText" dxfId="38" priority="9" operator="containsText" text="Tolerable">
      <formula>NOT(ISERROR(SEARCH("Tolerable",AF23)))</formula>
    </cfRule>
    <cfRule type="containsText" dxfId="37" priority="10" operator="containsText" text="INTOLERABLE">
      <formula>NOT(ISERROR(SEARCH("INTOLERABLE",AF23)))</formula>
    </cfRule>
    <cfRule type="containsText" dxfId="36" priority="11" operator="containsText" text="IMPORTANTE">
      <formula>NOT(ISERROR(SEARCH("IMPORTANTE",AF23)))</formula>
    </cfRule>
    <cfRule type="containsText" dxfId="35" priority="12" operator="containsText" text="TRIVIAL">
      <formula>NOT(ISERROR(SEARCH("TRIVIAL",AF23)))</formula>
    </cfRule>
    <cfRule type="containsText" dxfId="34" priority="13" operator="containsText" text="MODERADO">
      <formula>NOT(ISERROR(SEARCH("MODERADO",AF23)))</formula>
    </cfRule>
    <cfRule type="containsText" dxfId="33" priority="14" operator="containsText" text="TOLERABLE">
      <formula>NOT(ISERROR(SEARCH("TOLERABLE",AF23)))</formula>
    </cfRule>
    <cfRule type="containsText" dxfId="32" priority="15" operator="containsText" text="Intolerable">
      <formula>NOT(ISERROR(SEARCH("Intolerable",AF23)))</formula>
    </cfRule>
    <cfRule type="containsText" dxfId="31" priority="16" operator="containsText" text="Importante">
      <formula>NOT(ISERROR(SEARCH("Importante",AF23)))</formula>
    </cfRule>
    <cfRule type="containsText" dxfId="30" priority="1" operator="containsText" text="INTOLERABLE">
      <formula>NOT(ISERROR(SEARCH("INTOLERABLE",AF23)))</formula>
    </cfRule>
    <cfRule type="containsText" dxfId="29" priority="17" operator="containsText" text="Moderado">
      <formula>NOT(ISERROR(SEARCH("Moderado",AF23)))</formula>
    </cfRule>
    <cfRule type="containsText" dxfId="28" priority="19" operator="containsText" text="Importante">
      <formula>NOT(ISERROR(SEARCH("Importante",AF23)))</formula>
    </cfRule>
  </conditionalFormatting>
  <conditionalFormatting sqref="AF25:AF26">
    <cfRule type="containsText" dxfId="27" priority="127" operator="containsText" text="TOLERABLE">
      <formula>NOT(ISERROR(SEARCH("TOLERABLE",AF25)))</formula>
    </cfRule>
    <cfRule type="containsText" dxfId="26" priority="126" operator="containsText" text="MODERADO">
      <formula>NOT(ISERROR(SEARCH("MODERADO",AF25)))</formula>
    </cfRule>
    <cfRule type="containsText" dxfId="25" priority="123" operator="containsText" text="TRIVIAL">
      <formula>NOT(ISERROR(SEARCH("TRIVIAL",AF25)))</formula>
    </cfRule>
    <cfRule type="containsText" dxfId="24" priority="122" operator="containsText" text="TOLERABLE">
      <formula>NOT(ISERROR(SEARCH("TOLERABLE",AF25)))</formula>
    </cfRule>
    <cfRule type="containsText" dxfId="23" priority="121" operator="containsText" text="MODERADO">
      <formula>NOT(ISERROR(SEARCH("MODERADO",AF25)))</formula>
    </cfRule>
    <cfRule type="containsText" dxfId="22" priority="120" operator="containsText" text="IMPORTANTE">
      <formula>NOT(ISERROR(SEARCH("IMPORTANTE",AF25)))</formula>
    </cfRule>
    <cfRule type="containsText" dxfId="21" priority="131" operator="containsText" text="Moderado">
      <formula>NOT(ISERROR(SEARCH("Moderado",AF25)))</formula>
    </cfRule>
    <cfRule type="containsText" dxfId="20" priority="130" operator="containsText" text="Importante">
      <formula>NOT(ISERROR(SEARCH("Importante",AF25)))</formula>
    </cfRule>
    <cfRule type="containsText" dxfId="19" priority="93" operator="containsText" text="INTOLERABLE">
      <formula>NOT(ISERROR(SEARCH("INTOLERABLE",AF25)))</formula>
    </cfRule>
    <cfRule type="containsText" dxfId="18" priority="129" operator="containsText" text="Intolerable">
      <formula>NOT(ISERROR(SEARCH("Intolerable",AF25)))</formula>
    </cfRule>
  </conditionalFormatting>
  <conditionalFormatting sqref="AF25:AF28">
    <cfRule type="containsText" dxfId="17" priority="125" operator="containsText" text="IMPORTANTE">
      <formula>NOT(ISERROR(SEARCH("IMPORTANTE",AF25)))</formula>
    </cfRule>
    <cfRule type="containsText" dxfId="16" priority="124" operator="containsText" text="INTOLERABLE">
      <formula>NOT(ISERROR(SEARCH("INTOLERABLE",AF25)))</formula>
    </cfRule>
    <cfRule type="containsText" dxfId="15" priority="128" operator="containsText" text="TRIVIAL">
      <formula>NOT(ISERROR(SEARCH("TRIVIAL",AF25)))</formula>
    </cfRule>
  </conditionalFormatting>
  <conditionalFormatting sqref="AF27:AF28">
    <cfRule type="containsText" dxfId="14" priority="290" operator="containsText" text="Tolerable">
      <formula>NOT(ISERROR(SEARCH("Tolerable",AF27)))</formula>
    </cfRule>
    <cfRule type="containsText" dxfId="13" priority="289" operator="containsText" text="Moderado">
      <formula>NOT(ISERROR(SEARCH("Moderado",AF27)))</formula>
    </cfRule>
    <cfRule type="containsText" dxfId="12" priority="288" operator="containsText" text="Importante">
      <formula>NOT(ISERROR(SEARCH("Importante",AF27)))</formula>
    </cfRule>
    <cfRule type="containsText" dxfId="11" priority="287" operator="containsText" text="Intolerable">
      <formula>NOT(ISERROR(SEARCH("Intolerable",AF27)))</formula>
    </cfRule>
    <cfRule type="containsText" dxfId="10" priority="291" operator="containsText" text="Importante">
      <formula>NOT(ISERROR(SEARCH("Importante",AF27)))</formula>
    </cfRule>
  </conditionalFormatting>
  <conditionalFormatting sqref="AF39:AF1048576">
    <cfRule type="containsText" dxfId="9" priority="4245" operator="containsText" text="INTOLERABLE">
      <formula>NOT(ISERROR(SEARCH("INTOLERABLE",AF39)))</formula>
    </cfRule>
    <cfRule type="containsText" dxfId="8" priority="4246" operator="containsText" text="IMPORTANTE">
      <formula>NOT(ISERROR(SEARCH("IMPORTANTE",AF39)))</formula>
    </cfRule>
    <cfRule type="containsText" dxfId="7" priority="4248" operator="containsText" text="MODERADO">
      <formula>NOT(ISERROR(SEARCH("MODERADO",AF39)))</formula>
    </cfRule>
    <cfRule type="containsText" dxfId="6" priority="4249" operator="containsText" text="TOLERABLE">
      <formula>NOT(ISERROR(SEARCH("TOLERABLE",AF39)))</formula>
    </cfRule>
    <cfRule type="containsText" dxfId="5" priority="4247" operator="containsText" text="TRIVIAL">
      <formula>NOT(ISERROR(SEARCH("TRIVIAL",AF39)))</formula>
    </cfRule>
  </conditionalFormatting>
  <conditionalFormatting sqref="AG30:AG46">
    <cfRule type="containsText" dxfId="4" priority="4234" operator="containsText" text="INTOLERABLE">
      <formula>NOT(ISERROR(SEARCH("INTOLERABLE",AG30)))</formula>
    </cfRule>
    <cfRule type="containsText" dxfId="3" priority="4235" operator="containsText" text="IMPORTANTE">
      <formula>NOT(ISERROR(SEARCH("IMPORTANTE",AG30)))</formula>
    </cfRule>
    <cfRule type="containsText" dxfId="2" priority="4236" operator="containsText" text="MODERADO">
      <formula>NOT(ISERROR(SEARCH("MODERADO",AG30)))</formula>
    </cfRule>
    <cfRule type="containsText" dxfId="1" priority="4237" operator="containsText" text="TOLERABLE">
      <formula>NOT(ISERROR(SEARCH("TOLERABLE",AG30)))</formula>
    </cfRule>
    <cfRule type="containsText" dxfId="0" priority="4238" operator="containsText" text="TRIVIAL">
      <formula>NOT(ISERROR(SEARCH("TRIVIAL",AG30)))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20" t="s">
        <v>188</v>
      </c>
      <c r="C1" s="320"/>
      <c r="D1" s="320"/>
    </row>
    <row r="2" spans="2:4">
      <c r="B2" s="320"/>
      <c r="C2" s="320"/>
      <c r="D2" s="320"/>
    </row>
    <row r="4" spans="2:4" ht="30.75" customHeight="1">
      <c r="B4" s="2" t="s">
        <v>77</v>
      </c>
      <c r="C4" s="2" t="s">
        <v>189</v>
      </c>
      <c r="D4" s="2" t="s">
        <v>80</v>
      </c>
    </row>
    <row r="5" spans="2:4" ht="27.75" customHeight="1">
      <c r="B5" s="314" t="s">
        <v>190</v>
      </c>
      <c r="C5" s="3" t="s">
        <v>191</v>
      </c>
      <c r="D5" s="4" t="s">
        <v>192</v>
      </c>
    </row>
    <row r="6" spans="2:4" ht="27.75" customHeight="1">
      <c r="B6" s="315"/>
      <c r="C6" s="5" t="s">
        <v>193</v>
      </c>
      <c r="D6" s="4" t="s">
        <v>193</v>
      </c>
    </row>
    <row r="7" spans="2:4" ht="17.25" customHeight="1">
      <c r="B7" s="315"/>
      <c r="C7" s="317" t="s">
        <v>194</v>
      </c>
      <c r="D7" s="6" t="s">
        <v>195</v>
      </c>
    </row>
    <row r="8" spans="2:4" ht="17.25" customHeight="1">
      <c r="B8" s="315"/>
      <c r="C8" s="317"/>
      <c r="D8" s="6" t="s">
        <v>196</v>
      </c>
    </row>
    <row r="9" spans="2:4" ht="17.25" customHeight="1">
      <c r="B9" s="315"/>
      <c r="C9" s="317"/>
      <c r="D9" s="6" t="s">
        <v>197</v>
      </c>
    </row>
    <row r="10" spans="2:4" ht="17.25" customHeight="1">
      <c r="B10" s="315"/>
      <c r="C10" s="317" t="s">
        <v>198</v>
      </c>
      <c r="D10" s="6" t="s">
        <v>199</v>
      </c>
    </row>
    <row r="11" spans="2:4" ht="17.25" customHeight="1">
      <c r="B11" s="315"/>
      <c r="C11" s="317"/>
      <c r="D11" s="6" t="s">
        <v>200</v>
      </c>
    </row>
    <row r="12" spans="2:4" ht="17.25" customHeight="1">
      <c r="B12" s="315"/>
      <c r="C12" s="317"/>
      <c r="D12" s="6" t="s">
        <v>201</v>
      </c>
    </row>
    <row r="13" spans="2:4" ht="17.25" customHeight="1">
      <c r="B13" s="315"/>
      <c r="C13" s="317"/>
      <c r="D13" s="6" t="s">
        <v>202</v>
      </c>
    </row>
    <row r="14" spans="2:4" ht="17.25" customHeight="1">
      <c r="B14" s="315"/>
      <c r="C14" s="317" t="s">
        <v>203</v>
      </c>
      <c r="D14" s="6" t="s">
        <v>204</v>
      </c>
    </row>
    <row r="15" spans="2:4" ht="17.25" customHeight="1">
      <c r="B15" s="315"/>
      <c r="C15" s="317"/>
      <c r="D15" s="6" t="s">
        <v>205</v>
      </c>
    </row>
    <row r="16" spans="2:4" ht="17.25" customHeight="1">
      <c r="B16" s="315"/>
      <c r="C16" s="317"/>
      <c r="D16" s="6" t="s">
        <v>206</v>
      </c>
    </row>
    <row r="17" spans="2:4" ht="17.25" customHeight="1">
      <c r="B17" s="315"/>
      <c r="C17" s="317"/>
      <c r="D17" s="6" t="s">
        <v>207</v>
      </c>
    </row>
    <row r="18" spans="2:4" ht="17.25" customHeight="1">
      <c r="B18" s="315"/>
      <c r="C18" s="317"/>
      <c r="D18" s="6" t="s">
        <v>208</v>
      </c>
    </row>
    <row r="19" spans="2:4" ht="17.25" customHeight="1">
      <c r="B19" s="315"/>
      <c r="C19" s="317"/>
      <c r="D19" s="6" t="s">
        <v>209</v>
      </c>
    </row>
    <row r="20" spans="2:4" ht="17.25" customHeight="1">
      <c r="B20" s="315"/>
      <c r="C20" s="317"/>
      <c r="D20" s="6" t="s">
        <v>210</v>
      </c>
    </row>
    <row r="21" spans="2:4" ht="17.25" customHeight="1">
      <c r="B21" s="315"/>
      <c r="C21" s="317"/>
      <c r="D21" s="6" t="s">
        <v>211</v>
      </c>
    </row>
    <row r="22" spans="2:4" ht="17.25" customHeight="1">
      <c r="B22" s="315"/>
      <c r="C22" s="317" t="s">
        <v>212</v>
      </c>
      <c r="D22" s="6" t="s">
        <v>213</v>
      </c>
    </row>
    <row r="23" spans="2:4" ht="17.25" customHeight="1">
      <c r="B23" s="315"/>
      <c r="C23" s="317"/>
      <c r="D23" s="6" t="s">
        <v>214</v>
      </c>
    </row>
    <row r="24" spans="2:4" ht="17.25" customHeight="1">
      <c r="B24" s="315"/>
      <c r="C24" s="317"/>
      <c r="D24" s="6" t="s">
        <v>215</v>
      </c>
    </row>
    <row r="25" spans="2:4" ht="17.25" customHeight="1">
      <c r="B25" s="315"/>
      <c r="C25" s="317"/>
      <c r="D25" s="6" t="s">
        <v>216</v>
      </c>
    </row>
    <row r="26" spans="2:4" ht="17.25" customHeight="1">
      <c r="B26" s="315"/>
      <c r="C26" s="317"/>
      <c r="D26" s="6" t="s">
        <v>217</v>
      </c>
    </row>
    <row r="27" spans="2:4" ht="17.25" customHeight="1">
      <c r="B27" s="315"/>
      <c r="C27" s="318" t="s">
        <v>218</v>
      </c>
      <c r="D27" s="6" t="s">
        <v>219</v>
      </c>
    </row>
    <row r="28" spans="2:4" ht="17.25" customHeight="1">
      <c r="B28" s="315"/>
      <c r="C28" s="318"/>
      <c r="D28" s="6" t="s">
        <v>220</v>
      </c>
    </row>
    <row r="29" spans="2:4" ht="17.25" customHeight="1">
      <c r="B29" s="315"/>
      <c r="C29" s="318"/>
      <c r="D29" s="6" t="s">
        <v>221</v>
      </c>
    </row>
    <row r="30" spans="2:4" ht="17.25" customHeight="1">
      <c r="B30" s="315"/>
      <c r="C30" s="318"/>
      <c r="D30" s="6" t="s">
        <v>222</v>
      </c>
    </row>
    <row r="31" spans="2:4" ht="17.25" customHeight="1">
      <c r="B31" s="315"/>
      <c r="C31" s="318"/>
      <c r="D31" s="6" t="s">
        <v>223</v>
      </c>
    </row>
    <row r="32" spans="2:4" ht="17.25" customHeight="1">
      <c r="B32" s="315"/>
      <c r="C32" s="318"/>
      <c r="D32" s="6" t="s">
        <v>224</v>
      </c>
    </row>
    <row r="33" spans="2:4" ht="17.25" customHeight="1">
      <c r="B33" s="315"/>
      <c r="C33" s="318"/>
      <c r="D33" s="6" t="s">
        <v>225</v>
      </c>
    </row>
    <row r="34" spans="2:4" ht="17.25" customHeight="1">
      <c r="B34" s="315"/>
      <c r="C34" s="317" t="s">
        <v>226</v>
      </c>
      <c r="D34" s="6" t="s">
        <v>227</v>
      </c>
    </row>
    <row r="35" spans="2:4" ht="17.25" customHeight="1">
      <c r="B35" s="315"/>
      <c r="C35" s="317"/>
      <c r="D35" s="6" t="s">
        <v>228</v>
      </c>
    </row>
    <row r="36" spans="2:4" ht="17.25" customHeight="1">
      <c r="B36" s="315"/>
      <c r="C36" s="317"/>
      <c r="D36" s="6" t="s">
        <v>229</v>
      </c>
    </row>
    <row r="37" spans="2:4" ht="17.25" customHeight="1">
      <c r="B37" s="315"/>
      <c r="C37" s="318" t="s">
        <v>230</v>
      </c>
      <c r="D37" s="6" t="s">
        <v>231</v>
      </c>
    </row>
    <row r="38" spans="2:4" ht="17.25" customHeight="1">
      <c r="B38" s="315"/>
      <c r="C38" s="318"/>
      <c r="D38" s="6" t="s">
        <v>232</v>
      </c>
    </row>
    <row r="39" spans="2:4" ht="17.25" customHeight="1">
      <c r="B39" s="315"/>
      <c r="C39" s="318"/>
      <c r="D39" s="6" t="s">
        <v>233</v>
      </c>
    </row>
    <row r="40" spans="2:4" ht="17.25" customHeight="1">
      <c r="B40" s="315"/>
      <c r="C40" s="318"/>
      <c r="D40" s="6" t="s">
        <v>234</v>
      </c>
    </row>
    <row r="41" spans="2:4" ht="17.25" customHeight="1">
      <c r="B41" s="315"/>
      <c r="C41" s="317" t="s">
        <v>235</v>
      </c>
      <c r="D41" s="6" t="s">
        <v>236</v>
      </c>
    </row>
    <row r="42" spans="2:4" ht="17.25" customHeight="1">
      <c r="B42" s="315"/>
      <c r="C42" s="317"/>
      <c r="D42" s="6" t="s">
        <v>237</v>
      </c>
    </row>
    <row r="43" spans="2:4" ht="17.25" customHeight="1">
      <c r="B43" s="315"/>
      <c r="C43" s="317"/>
      <c r="D43" s="6" t="s">
        <v>238</v>
      </c>
    </row>
    <row r="44" spans="2:4" ht="17.25" customHeight="1">
      <c r="B44" s="316"/>
      <c r="C44" s="319"/>
      <c r="D44" s="7" t="s">
        <v>239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Gerente de operaciones</vt:lpstr>
      <vt:lpstr>MAPA DE PROCESOS 2020</vt:lpstr>
      <vt:lpstr>'Gerente de operaciones'!Área_de_impresión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2021-08-31T15:10:00Z</cp:lastPrinted>
  <dcterms:created xsi:type="dcterms:W3CDTF">2012-11-27T15:54:00Z</dcterms:created>
  <dcterms:modified xsi:type="dcterms:W3CDTF">2025-02-05T20:12:54Z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2058-12.2.0.18283</vt:lpwstr>
  </property>
  <property fmtid="{D5CDD505-2E9C-101B-9397-08002B2CF9AE}" pid="3" name="ICV">
    <vt:lpwstr>5FBEA4CDF0E64ED89570DAAC1C7477B3_12</vt:lpwstr>
  </property>
</Properties>
</file>